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8800" windowHeight="12330" activeTab="2"/>
  </bookViews>
  <sheets>
    <sheet name="CLUBES" sheetId="1" r:id="rId1"/>
    <sheet name="GOLEADOR" sheetId="2" r:id="rId2"/>
    <sheet name="VMV" sheetId="3" r:id="rId3"/>
    <sheet name="GOLEADOR VARONES" sheetId="4" state="hidden" r:id="rId4"/>
    <sheet name="GOLEADORA DAMAS" sheetId="5" state="hidden" r:id="rId5"/>
    <sheet name="GOLEADOR SUB23" sheetId="6" state="hidden" r:id="rId6"/>
    <sheet name="GOLEADOR CADETES" sheetId="7" state="hidden" r:id="rId7"/>
    <sheet name="GOLEADOR SUB19" sheetId="8" state="hidden" r:id="rId8"/>
    <sheet name="GOLEADORA SUB20 DAMAS" sheetId="9" state="hidden" r:id="rId9"/>
  </sheets>
  <calcPr calcId="162913"/>
  <extLst>
    <ext uri="GoogleSheetsCustomDataVersion2">
      <go:sheetsCustomData xmlns:go="http://customooxmlschemas.google.com/" r:id="rId13" roundtripDataChecksum="LJ1drfWqoQOcciAX8YfadPGtzyeQvCzV+4bokZWU7Jk="/>
    </ext>
  </extLst>
</workbook>
</file>

<file path=xl/calcChain.xml><?xml version="1.0" encoding="utf-8"?>
<calcChain xmlns="http://schemas.openxmlformats.org/spreadsheetml/2006/main">
  <c r="E13" i="9" l="1"/>
  <c r="E12" i="9"/>
  <c r="E11" i="9"/>
  <c r="E10" i="9"/>
  <c r="E9" i="9"/>
  <c r="E8" i="9"/>
  <c r="E7" i="9"/>
  <c r="E6" i="9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G41" i="3"/>
  <c r="G40" i="3"/>
  <c r="G35" i="3"/>
  <c r="G34" i="3"/>
  <c r="G33" i="3"/>
  <c r="G32" i="3"/>
  <c r="G31" i="3"/>
  <c r="G26" i="3"/>
  <c r="G25" i="3"/>
  <c r="G24" i="3"/>
  <c r="G19" i="3"/>
  <c r="G18" i="3"/>
  <c r="G17" i="3"/>
  <c r="G16" i="3"/>
  <c r="G15" i="3"/>
  <c r="G10" i="3"/>
  <c r="G9" i="3"/>
  <c r="G8" i="3"/>
  <c r="G7" i="3"/>
  <c r="G6" i="3"/>
  <c r="G5" i="3"/>
  <c r="H72" i="2"/>
  <c r="H71" i="2"/>
  <c r="H70" i="2"/>
  <c r="H69" i="2"/>
  <c r="H68" i="2"/>
  <c r="H67" i="2"/>
  <c r="H66" i="2"/>
  <c r="H65" i="2"/>
  <c r="H64" i="2"/>
  <c r="H63" i="2"/>
  <c r="H62" i="2"/>
  <c r="H61" i="2"/>
  <c r="H56" i="2"/>
  <c r="H55" i="2"/>
  <c r="H54" i="2"/>
  <c r="H53" i="2"/>
  <c r="H52" i="2"/>
  <c r="H51" i="2"/>
  <c r="H50" i="2"/>
  <c r="H49" i="2"/>
  <c r="H48" i="2"/>
  <c r="H47" i="2"/>
  <c r="H46" i="2"/>
  <c r="H45" i="2"/>
  <c r="H40" i="2"/>
  <c r="H39" i="2"/>
  <c r="H38" i="2"/>
  <c r="H37" i="2"/>
  <c r="H36" i="2"/>
  <c r="H35" i="2"/>
  <c r="H34" i="2"/>
  <c r="H33" i="2"/>
  <c r="H32" i="2"/>
  <c r="H31" i="2"/>
  <c r="H26" i="2"/>
  <c r="H25" i="2"/>
  <c r="H24" i="2"/>
  <c r="H23" i="2"/>
  <c r="H22" i="2"/>
  <c r="H21" i="2"/>
  <c r="H16" i="2"/>
  <c r="H15" i="2"/>
  <c r="H14" i="2"/>
  <c r="H13" i="2"/>
  <c r="H12" i="2"/>
  <c r="H11" i="2"/>
  <c r="H10" i="2"/>
  <c r="H9" i="2"/>
  <c r="H8" i="2"/>
  <c r="H7" i="2"/>
  <c r="H6" i="2"/>
  <c r="H5" i="2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3" i="1"/>
  <c r="K43" i="1"/>
  <c r="L42" i="1"/>
  <c r="K42" i="1"/>
  <c r="L41" i="1"/>
  <c r="K41" i="1"/>
  <c r="L40" i="1"/>
  <c r="K40" i="1"/>
  <c r="L39" i="1"/>
  <c r="K39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</calcChain>
</file>

<file path=xl/sharedStrings.xml><?xml version="1.0" encoding="utf-8"?>
<sst xmlns="http://schemas.openxmlformats.org/spreadsheetml/2006/main" count="1079" uniqueCount="425">
  <si>
    <t>ABIERTA VARONES</t>
  </si>
  <si>
    <t>N°</t>
  </si>
  <si>
    <t>EQUIPOS</t>
  </si>
  <si>
    <t>1a PARADA - BUGA</t>
  </si>
  <si>
    <t>3a PARADA - BOGOTÁ</t>
  </si>
  <si>
    <t>4a PARADA - MANIZALES</t>
  </si>
  <si>
    <t>6a PARADA - MEDELLÍN</t>
  </si>
  <si>
    <t>TOTAL</t>
  </si>
  <si>
    <t>PUESTO</t>
  </si>
  <si>
    <t>GOL DIFERENCIA</t>
  </si>
  <si>
    <t>PUNTOS TOTALES PARADA</t>
  </si>
  <si>
    <t>PUNTOS TOTALES DEL AÑO</t>
  </si>
  <si>
    <t>CORAZONISTA ROJO - BOGOTÁ</t>
  </si>
  <si>
    <t>1°</t>
  </si>
  <si>
    <t>SUPER PATIN ANTIOQUIA</t>
  </si>
  <si>
    <t>2°</t>
  </si>
  <si>
    <t>FCM ROLLING NEGRO - CALDAS</t>
  </si>
  <si>
    <t>3°</t>
  </si>
  <si>
    <t>KAYROS  - QUINDIO</t>
  </si>
  <si>
    <t>4°</t>
  </si>
  <si>
    <t>CORAZONISTA "X"- BOGOTÁ</t>
  </si>
  <si>
    <t>5°</t>
  </si>
  <si>
    <t>HURACANES - VALLE DEL CAUCA</t>
  </si>
  <si>
    <t>7°</t>
  </si>
  <si>
    <t>MANIZALES H.C. "B" -  CALDAS</t>
  </si>
  <si>
    <t>6°</t>
  </si>
  <si>
    <t>SABANETA - ANTIOQUIA</t>
  </si>
  <si>
    <t>8°</t>
  </si>
  <si>
    <t>PUMAS - VALLE DEL CAUCA</t>
  </si>
  <si>
    <t>9°</t>
  </si>
  <si>
    <t>FCM ROLLING BLANCO - CALDAS</t>
  </si>
  <si>
    <t>10°</t>
  </si>
  <si>
    <t>INTERNACIONAL - BOGOTÁ</t>
  </si>
  <si>
    <t>11°</t>
  </si>
  <si>
    <t>MANIZALES H.C. "A" - CALDAS</t>
  </si>
  <si>
    <t>12°</t>
  </si>
  <si>
    <t>CORAZONISTA AZUL - BOGOTÁ</t>
  </si>
  <si>
    <t>13°</t>
  </si>
  <si>
    <t>CORAZONISTA BLANCO - BOGOTÁ</t>
  </si>
  <si>
    <t>14°</t>
  </si>
  <si>
    <t>15°</t>
  </si>
  <si>
    <t>16°</t>
  </si>
  <si>
    <t>17°</t>
  </si>
  <si>
    <t>18°</t>
  </si>
  <si>
    <t>19°</t>
  </si>
  <si>
    <t>ABIERTA DAMAS</t>
  </si>
  <si>
    <t>MANIZALES HOCKEY CLUB - CALDAS</t>
  </si>
  <si>
    <t>ORION HOCKEY - ANTIOQUIA</t>
  </si>
  <si>
    <t>INTERNACIONAL - BOGOTA</t>
  </si>
  <si>
    <t>FCM ROLLING - CALDAS</t>
  </si>
  <si>
    <t>REAL HOCKEY CLUB - ANTIOQUIA</t>
  </si>
  <si>
    <t>CORAZONISTA - BOGOTA</t>
  </si>
  <si>
    <t>SUB 19 DAMAS</t>
  </si>
  <si>
    <t>2a PARADA - BOGOTÁ</t>
  </si>
  <si>
    <t>5a PARADA - MEDELLIN</t>
  </si>
  <si>
    <t>REAL H. C - ANTIOQUIA</t>
  </si>
  <si>
    <t>ORION ROSITEX - ANTIOQUIA</t>
  </si>
  <si>
    <t>SUPER PATIN - ANTIOQUIA</t>
  </si>
  <si>
    <t>SUB 19 VARONES</t>
  </si>
  <si>
    <t>CORAZONISTA - BOGOTÁ</t>
  </si>
  <si>
    <t>ORION - ANTIOQUIA</t>
  </si>
  <si>
    <t>CORAZONISTA JCV - ANTIOQUIA</t>
  </si>
  <si>
    <t xml:space="preserve">PUMAS - VALLE DEL CAUCA </t>
  </si>
  <si>
    <t xml:space="preserve">TEMPORADA 2025 HOCKEY PATIN - CADETES MIXTO </t>
  </si>
  <si>
    <t>CORAZONISTA - ANTIOQUIA</t>
  </si>
  <si>
    <t>REAL H. C . - ANTIOQUIA</t>
  </si>
  <si>
    <t>MANIZALES H.C. - CALDAS</t>
  </si>
  <si>
    <t>GOLEADOR TEMPORADA 2025 HOCKEY PATÍN - ABIERTA VARONES</t>
  </si>
  <si>
    <t>LOS CLUBES QUE HAN PARTICIPADO EN TODAS LAS PARADAS SON 6:  CORAZONISTA ROJO, SUPER PATIN, FCM ROLLING NEGRO, KAYROS, CORAZONISTA X Y HURACANES</t>
  </si>
  <si>
    <t>CLUB</t>
  </si>
  <si>
    <t>DEPORTISTA</t>
  </si>
  <si>
    <t>6a PARADA - MEDELLIN</t>
  </si>
  <si>
    <t>CANTIDAD DE FECHAS</t>
  </si>
  <si>
    <t>TOTAL PROMEDIO
 2025</t>
  </si>
  <si>
    <t>CORAZONISTA ROJO- BOGOTÁ</t>
  </si>
  <si>
    <t>CASTILLO CALDERON LUIS FERNANDO</t>
  </si>
  <si>
    <t>KAYROS - QUINDIO</t>
  </si>
  <si>
    <t>VILLA GIRALDO SAMUEL</t>
  </si>
  <si>
    <t>PATAQUIVA AMAYA OSCAR GIOVANY</t>
  </si>
  <si>
    <t>PINO VASQUEZ MIGUEL ANGEL</t>
  </si>
  <si>
    <t>BECERRA LUGO JUAN PABLO</t>
  </si>
  <si>
    <t>VASQUEZ SUAREZ NICOLAS</t>
  </si>
  <si>
    <t>SAENZ RUIZ ESTEBAN</t>
  </si>
  <si>
    <t>DIAZ JUAN FELIPE</t>
  </si>
  <si>
    <t>RIVERA PELAEZ JUAN CAMILO</t>
  </si>
  <si>
    <t>PATARROYO DUQUE CARLOS ANDRES</t>
  </si>
  <si>
    <t>ARISTIZABAL MONTOYA JUAN JOSE</t>
  </si>
  <si>
    <t>GIL MAYORQUIN JULIAN</t>
  </si>
  <si>
    <t>GOLEADOR TEMPORADA 2025 HOCKEY PATÍN - ABIERTA DAMAS</t>
  </si>
  <si>
    <t>LOS CLUBES QUE HAN PARTICIPADO EN TODAS LAS PARADAS SON:  MANIZALES HOCKEY CLUB - ORION HOCKEY</t>
  </si>
  <si>
    <t>ARIAS PATIÑO MANUELA</t>
  </si>
  <si>
    <t>RIASGOS GARCIA JULIANA</t>
  </si>
  <si>
    <t>NARVAEZ HOYOS ANDREA</t>
  </si>
  <si>
    <t>OSORIO RESTREPO VANESSA</t>
  </si>
  <si>
    <t>DUQUE CARDONA ISABELA</t>
  </si>
  <si>
    <t>ZULUAGA ZULUAGA SOFIA</t>
  </si>
  <si>
    <t>GOLEADOR TEMPORADA 2025 HOCKEY PATÍN - SUB 19 DAMAS</t>
  </si>
  <si>
    <t>LOS CLUBES QUE HAN PARTICIPADO EN TODAS LAS PARADAS SON: PUMAS , REAL . H - C , INTERNACIONAL</t>
  </si>
  <si>
    <t>REDONDO CRUZ ANA CAMILA</t>
  </si>
  <si>
    <t>SALDARRIAGA ENRIQUEZ ISABELA</t>
  </si>
  <si>
    <t>CASTAÑO VIVAS ISABELLA</t>
  </si>
  <si>
    <t>ZULUAGA ZULUAGA CAMILA</t>
  </si>
  <si>
    <t>AGUDELO MARTINEZ JULIANA</t>
  </si>
  <si>
    <t>MARTINEZ CARRANZA LUCIANA</t>
  </si>
  <si>
    <t>CALDERON RUIZ MARIANA</t>
  </si>
  <si>
    <t>BARRERA CARVAJAL AISSA</t>
  </si>
  <si>
    <t>ZABALA MONTERREY VALENTINA</t>
  </si>
  <si>
    <t>BENAVIDES MAYORCA ANTONIA</t>
  </si>
  <si>
    <t>GOLEADOR TEMPORADA 2025 HOCKEY PATÍN - SUB 19 VARONES</t>
  </si>
  <si>
    <t xml:space="preserve">LOS CLUBES QUE HAN PARTICIPADO EN TODAS LAS PARADAS SON: SABANETA, SUPER PATIN, FCM ROLLING, CORAZONISTA BOGOTÁ,ORION </t>
  </si>
  <si>
    <t>SABANETA HC - ANTIOQUIA</t>
  </si>
  <si>
    <t>GRISALES JARAMILLO JUAN JOSE</t>
  </si>
  <si>
    <t xml:space="preserve">CUADROS ALVAREZ ISAAC </t>
  </si>
  <si>
    <t xml:space="preserve">RIVERA PELAEZ SANTIAGO </t>
  </si>
  <si>
    <t xml:space="preserve">DIAZ  JUAN FELIPE </t>
  </si>
  <si>
    <t>SUPERPATIN - ANTIOQUIA</t>
  </si>
  <si>
    <t>HURTADO YEPES, DANIEL</t>
  </si>
  <si>
    <t>SENIOR TORRES JACOBO</t>
  </si>
  <si>
    <t>ZAMBRANO LUENGAS, MARTÍN EMILIO</t>
  </si>
  <si>
    <t>CORTES CORREA MIGUEL ANGEL</t>
  </si>
  <si>
    <t xml:space="preserve">TOLOSA MURIEL JUAN ANDRÉS </t>
  </si>
  <si>
    <t>GARCIA JARAMILLO JACOBO</t>
  </si>
  <si>
    <t>MARÍN GIRALDO, SAMUEL</t>
  </si>
  <si>
    <t>GOLEADOR TEMPORADA 2025 HOCKEY PATÍN - CADETES MIXTO</t>
  </si>
  <si>
    <t xml:space="preserve">LOS CLUBES QUE HAN PARTICIPADO EN TODAS LAS PARADAS SON:  HURACANES - CORAZONISTA BOGOTÁ </t>
  </si>
  <si>
    <t>AZCARATE RODRIGUEZ JUAN OSE</t>
  </si>
  <si>
    <t>HERNANDEZ  JARAMILLO JULIAN EDUARDO</t>
  </si>
  <si>
    <t>MARTIN CUBILLOS DAVID SANTIAGO</t>
  </si>
  <si>
    <t>MORA GUTIERREZ JUAN JOSE</t>
  </si>
  <si>
    <t>PIEDRAHITA AZCARETE JERONIMO</t>
  </si>
  <si>
    <t>URIBE URBANO SANTIAGO</t>
  </si>
  <si>
    <t>AGUDELO MARTINEZ OSCAR DANIEL</t>
  </si>
  <si>
    <t>VALLA MENOS VENCIDA TEMPORADA 2025 HOCKEY PATÍN - ABIERTA VARONES</t>
  </si>
  <si>
    <t>LOS CLUBES QUE HAN PARTICIPADO EN TODAS LAS PARADAS SON:  SUPER PATÍN, KAIROS, CORAZONISTA ROJO, CORAZONISTA X FCM ROLLING Y HURACANES</t>
  </si>
  <si>
    <t>VALLA MENOS VENCIDA TEMPORADA 2025 HOCKEY PATÍN - ABIERTA DAMAS</t>
  </si>
  <si>
    <t xml:space="preserve">LOS CLUBES QUE HAN PARTICIPADO EN TODAS LAS PARADAS SON: </t>
  </si>
  <si>
    <t>VALLA MENOS VENCIDA TEMPORADA 2025 HOCKEY PATÍN - SUB 19 DAMAS</t>
  </si>
  <si>
    <t xml:space="preserve">LOS CLUBES QUE HAN PARTICIPADO EN TODAS LAS PARADAS SON: PUMAS, REAL H.C., INTERNACIONAL </t>
  </si>
  <si>
    <t>REAL . H. C - ANTIOQUIA</t>
  </si>
  <si>
    <t>VALLA MENOS VENCIDA TEMPORADA 2025 HOCKEY PATÍN - SUB 19 VARONES</t>
  </si>
  <si>
    <t>LOS CLUBES QUE HAN PARTICIPADO EN TODAS LAS PARADAS SON: FCM ROLLING, SUPER PATIN , SABANETA, ORION. CORAZONISTA BOGOTÁ</t>
  </si>
  <si>
    <t>VALLA MENOS VENCIDA TEMPORADA 2025 HOCKEY PATÍN - CADETES MIXTO</t>
  </si>
  <si>
    <t>LOS CLUBES QUE HAN PARTICIPADO EN TODAS LAS PARADAS SON: HURACANES - CORAZONISTA BOGOTÁ</t>
  </si>
  <si>
    <t>2A PARADA 
 BOGOTA</t>
  </si>
  <si>
    <t>5TA PARADA 
 BUGA</t>
  </si>
  <si>
    <t>7A PARADA 
 MEDELLIN</t>
  </si>
  <si>
    <t>TOTAL PUNTOS 
 2025</t>
  </si>
  <si>
    <t>CAMPO ARANGO, ESTEBAN</t>
  </si>
  <si>
    <t>REAL HC - ANTIOQUIA</t>
  </si>
  <si>
    <t>ARISTIZABAL DUQUE DANIEL</t>
  </si>
  <si>
    <t>PATARROYO DUQUE, JUAN PABLO</t>
  </si>
  <si>
    <t>MANIZALES HC - CALDAS</t>
  </si>
  <si>
    <t>RAMIREZ TRUJILLO CAMILO</t>
  </si>
  <si>
    <t>OCAMPO SALAZAR DAVID</t>
  </si>
  <si>
    <t>CORAZONISTA X - BOGOTÁ</t>
  </si>
  <si>
    <t>PATAQUIVA AMAYA OSCAR</t>
  </si>
  <si>
    <t>RIVAS GARCES, FABIAN</t>
  </si>
  <si>
    <t>GUTIERREZ PRIETO, SANTIAGO</t>
  </si>
  <si>
    <t>BOTERO BOLIVAR FRANCISCO JAVIER</t>
  </si>
  <si>
    <t>BUITRAGO CASTAÑO, CAMILO</t>
  </si>
  <si>
    <t>BAUTISTA FORERO, MANUEL ESTEBAN</t>
  </si>
  <si>
    <t>VASQUEZ SUAREZ, NICOLAS</t>
  </si>
  <si>
    <t>ZAPATA CANO, NICOLÁS RODRIGO</t>
  </si>
  <si>
    <t>CORREA GOMEZ SAMUEL</t>
  </si>
  <si>
    <t>PATARROYO DUQUE, CARLOS</t>
  </si>
  <si>
    <t>DE LA ROCHE CORREA, SANTIAGO</t>
  </si>
  <si>
    <t>ECHEVERRY SALAZAR, JUAN CAMILO</t>
  </si>
  <si>
    <t>ARGENTI FRANCISCO ALEXIS</t>
  </si>
  <si>
    <t>MARTINEZ MIGUEL ANDRÉS</t>
  </si>
  <si>
    <t>GUTIERREZ PRIETO, LUIS FELIPE</t>
  </si>
  <si>
    <t>BECERRA LUGO, JUAN PABLO</t>
  </si>
  <si>
    <t>AGUDELO POSADA FELIPE</t>
  </si>
  <si>
    <t>MENDEZ OSORIO HENRY ALEJANDRO</t>
  </si>
  <si>
    <t>RODRÍGUEZ POSADA JUAN DAVID</t>
  </si>
  <si>
    <t>NARANJO JOSÉ ALEJANDRO</t>
  </si>
  <si>
    <t>VILLAFAÑE GIRALDO JONNY ANDRES</t>
  </si>
  <si>
    <t>OCHOA ARBOLEDA, SIMON</t>
  </si>
  <si>
    <t>SALAZAR TOMAS</t>
  </si>
  <si>
    <t>HALCONES - ANTIOQUIA</t>
  </si>
  <si>
    <t>ALVAREZ AGUDELO, TOMAS JOSÉ</t>
  </si>
  <si>
    <t>GUTIERREZ PRIETO, JUAN ESTEBAN</t>
  </si>
  <si>
    <t>ANGEL GUTIERREZ, FEDERICO</t>
  </si>
  <si>
    <t>ENDO CARDONA, SEBASTIAN</t>
  </si>
  <si>
    <t>ESCOBAR MARÍN, JUAN DIEGO</t>
  </si>
  <si>
    <t>GARCIA CARDONA, CRISTIAN DAVID</t>
  </si>
  <si>
    <t>RINCÓN GUTIERREZ DANIEL</t>
  </si>
  <si>
    <t>CASTAÑO CRISTIAN DAVID</t>
  </si>
  <si>
    <t>RAIGOZA HINCAPIE RAUL ENRIQUE</t>
  </si>
  <si>
    <t>GIL MAYORQUIN, JULIAN</t>
  </si>
  <si>
    <t>GIL OJEDA, CRISTHIAN DAVID</t>
  </si>
  <si>
    <t>MORENO DELGADO, MATEO</t>
  </si>
  <si>
    <t>LOPEZ CARDONA MIGUEL ANGEL</t>
  </si>
  <si>
    <t>BUSTAMANTE DAVID</t>
  </si>
  <si>
    <t>ARISTIZABAL MONTOYA JUAN JOSÉ</t>
  </si>
  <si>
    <t>HERRERA JAIME</t>
  </si>
  <si>
    <t>LIZARAZO DANIEL</t>
  </si>
  <si>
    <t>JOYA NICOLAS</t>
  </si>
  <si>
    <t>TOBÓN VARELA, JULIAN DAVID</t>
  </si>
  <si>
    <t>LOPEZ ACOSTA, SERGIO MAURICIO</t>
  </si>
  <si>
    <t>NARANJO ARIAS, ANTONIO</t>
  </si>
  <si>
    <t>MERA GONZALEZ JUAN ESTEBAN</t>
  </si>
  <si>
    <t>CALLE YEPES, JERONIMO</t>
  </si>
  <si>
    <t>VIZCAINO SANCHEZ GABRIEL ANDRES</t>
  </si>
  <si>
    <t>SALAZAR GIRALDO DANIEL</t>
  </si>
  <si>
    <t>RODRIGUEZ ANDRADE SANTIAGO</t>
  </si>
  <si>
    <t>GALLEGO VANEGAS JUAN DANIEL</t>
  </si>
  <si>
    <t>VASQUEZ ACEVEDO SERGIO</t>
  </si>
  <si>
    <t>GALLEGO VILLEGAS JUAN PABLO</t>
  </si>
  <si>
    <t>BERRIO ARTURO JUAN JOSE</t>
  </si>
  <si>
    <t>VILLA GIRALDO, SAMUEL</t>
  </si>
  <si>
    <t>EPATÍNITIA SILVA, ANDRÉS MAURICIO</t>
  </si>
  <si>
    <t>JARAMILLO SALAZAR, TOMAS</t>
  </si>
  <si>
    <t>PALACIOS BETANCOURT, MARTÍN</t>
  </si>
  <si>
    <t>VERA RESTREPO ALEJANDRO</t>
  </si>
  <si>
    <t>RESTREPO SEPULVEDA LUIS</t>
  </si>
  <si>
    <t>LÓPEZ CASTRO JOSÉ GABRIEL</t>
  </si>
  <si>
    <t>CORREDOR SAENZ SERGIO</t>
  </si>
  <si>
    <t>RODRIGUEZ ECHEVERRY LUKAS</t>
  </si>
  <si>
    <t>ESCOBAR JUAN DIEGO</t>
  </si>
  <si>
    <t>BEDOYA OSSA SARA</t>
  </si>
  <si>
    <t>LAYTON RIOS, LAURA FERNANDA</t>
  </si>
  <si>
    <t>NARVAEZ HOYOS, ANDREA</t>
  </si>
  <si>
    <t>LÓPEZ CARDONA, MARIA FERNANDA</t>
  </si>
  <si>
    <t>INTERNACIONAL - BOGOTÀ</t>
  </si>
  <si>
    <t>RODRIGUEZ GOMEZ ANDREA</t>
  </si>
  <si>
    <t>ESCOBAR GOMEZ, CAROLINA</t>
  </si>
  <si>
    <t>RHINO´S - BOGOTÁ</t>
  </si>
  <si>
    <t>SUÁREZ GAMEZ, ANA SOFIA</t>
  </si>
  <si>
    <t>ZULUAGA ZULUAGA, SOFIA</t>
  </si>
  <si>
    <t>ACEVEDO DUQUE, CATALINA</t>
  </si>
  <si>
    <t>HOYOS GÓMEZ LAURA CATALINA</t>
  </si>
  <si>
    <t>VIEIRA TAMAYO, JULIANA</t>
  </si>
  <si>
    <t>FERREIRA GUTIERREZ, ANA MARIA</t>
  </si>
  <si>
    <t>FLOREZ GIRALDO, SALOME</t>
  </si>
  <si>
    <t>SALDARRIAGA ENRIQUEZ, ISABELLA</t>
  </si>
  <si>
    <t>RIVAS GARCES, DIANA PAULETE</t>
  </si>
  <si>
    <t>VARON BOGOTA NATALIA</t>
  </si>
  <si>
    <t>OSORIO RESTREPO, VANESSA</t>
  </si>
  <si>
    <t>COMBAT MONTOYA, ISABELA</t>
  </si>
  <si>
    <t>GONZALEZ ESCOBAR ISABELA</t>
  </si>
  <si>
    <t>RODRIGUEZ ECHEVERRY, MARIA PAZ</t>
  </si>
  <si>
    <t>ANDREA MORA HERNÁNDEZ</t>
  </si>
  <si>
    <t>BARRERA CARVAJAL, AISSA MARIANA</t>
  </si>
  <si>
    <t>GALAN GARCIA MARIA JULIANA</t>
  </si>
  <si>
    <t>QUIMBAYO RUIZ SALOME</t>
  </si>
  <si>
    <t>ANA MARIA LUZARDO</t>
  </si>
  <si>
    <t>JULIANA AGUDELO MARTINEZ</t>
  </si>
  <si>
    <t>MORENO BRAVO LAURA JULIANA</t>
  </si>
  <si>
    <t>SERNA BORJA, JUANITA</t>
  </si>
  <si>
    <t>CUBILLOS CARONA, YAKELINE</t>
  </si>
  <si>
    <t>REDONDO CRUZ, ANA CAMILA</t>
  </si>
  <si>
    <t>GUZMAN GALVIZ, VALERIA</t>
  </si>
  <si>
    <t>MONTOYA GARCIA ISABELA</t>
  </si>
  <si>
    <t>MARIA CAMILA ROLDAN PARRADO</t>
  </si>
  <si>
    <t>NOREÑA GIRALDO MARIANGEL</t>
  </si>
  <si>
    <t>GUTIERREZ TORO PAOLA ANDREA</t>
  </si>
  <si>
    <t>GUTIERREZ POSADA PAULA ANDREA</t>
  </si>
  <si>
    <t>QUINTERO GRISALES, MANUELA</t>
  </si>
  <si>
    <t>RIASCOS GARCÍA JULIANA</t>
  </si>
  <si>
    <t>ADRIANA MARCECLA VARGAS</t>
  </si>
  <si>
    <t>AGUILAR JIMENEZ ANA MARIA</t>
  </si>
  <si>
    <t>BRACAMONTE MENDEZ, MELANIE</t>
  </si>
  <si>
    <t>PANTOJA CLAVIJO, CAMILA</t>
  </si>
  <si>
    <t>CALDERÓN MARIANA</t>
  </si>
  <si>
    <t>GOLEADOR TEMPORADA 2025 HOCKEY PATÍN - SUB23 VARONES</t>
  </si>
  <si>
    <t>3A PARADA 
 CALI</t>
  </si>
  <si>
    <t>6TA PARADA 
 BOGOTA</t>
  </si>
  <si>
    <t>8A PARADA 
 MANIZALES</t>
  </si>
  <si>
    <t>PATAQUIVA AMAYA, OSCAR</t>
  </si>
  <si>
    <t>ZAPATA CANO, NICOLAS RODRIGO</t>
  </si>
  <si>
    <t>CORREA GÓMEZ, SAMUEL</t>
  </si>
  <si>
    <t>BOTERO BOLIVAR, FRANSCISCO</t>
  </si>
  <si>
    <t>LOPEZ CASTRO, JOSÉ GABRIEL</t>
  </si>
  <si>
    <t>AGUDELO POSADA, FELIPE</t>
  </si>
  <si>
    <t>DE LA ROCHE SANTIAGO</t>
  </si>
  <si>
    <t>REDONDO CRÚZ, DANIEL ESTEBAN</t>
  </si>
  <si>
    <t>RINCÓN GUTIERREZ, DANIEL</t>
  </si>
  <si>
    <t>ARGENTI, FRANCISCO ALEXIS</t>
  </si>
  <si>
    <t>SALAZAR, THOMAS</t>
  </si>
  <si>
    <t>GIL JERONIMO</t>
  </si>
  <si>
    <t>CASTAÑO VILLAMIL, JAVIER DAVID</t>
  </si>
  <si>
    <t>OCAMPO SALAZAR, DAVID</t>
  </si>
  <si>
    <t>ARISTIZABAL MONTOYA, JUAN JOSÉ</t>
  </si>
  <si>
    <t>LÓPEZ ACOSTA SERGIO MAURICIO</t>
  </si>
  <si>
    <t>OCHOA ARBOLEDA, SIMÓN</t>
  </si>
  <si>
    <t>JOYA HERNANDEZ, NICOLAS</t>
  </si>
  <si>
    <t>LOPEZ CARDONA, MIGUEL ANGEL</t>
  </si>
  <si>
    <t>RODRIGUEZ LUKAS</t>
  </si>
  <si>
    <t>RODRIGUEZ POSADA, JUAN DAVID</t>
  </si>
  <si>
    <t>GABRIEL MEJIA</t>
  </si>
  <si>
    <t>JARAMILLO CAMILO</t>
  </si>
  <si>
    <t>SANCHEZ ROZO, LUIS ESTEBAN</t>
  </si>
  <si>
    <t>GALLEGO VILLEGAS, JUAN PABLO</t>
  </si>
  <si>
    <t>SAENZ RUIZ, FELIPE</t>
  </si>
  <si>
    <t>LOPEZ CASTRO, JUAN ESTEBAN</t>
  </si>
  <si>
    <t>JACOBO GARCIA</t>
  </si>
  <si>
    <t>DAVID HERRERA</t>
  </si>
  <si>
    <t>LONDOÑO BORJA, JUAN PABLO</t>
  </si>
  <si>
    <t>SANCHEZ MONTAÑO, ARMANDO</t>
  </si>
  <si>
    <t>PALACIOS BETANCOURT, MARTIN</t>
  </si>
  <si>
    <t>RAIGOZA ZULUAGA, JUAN ESTEBAN</t>
  </si>
  <si>
    <t>ZULETA RAMOS, JUAN CAMILO</t>
  </si>
  <si>
    <t>VALLEJO, CARDONA, MATEO</t>
  </si>
  <si>
    <t>JUAN JOSE GRISALES</t>
  </si>
  <si>
    <t>SAMUEL ARANGO</t>
  </si>
  <si>
    <t>SALAZAR FELIPE DIAZ</t>
  </si>
  <si>
    <t>DUQUE DIEGO</t>
  </si>
  <si>
    <t>LUZARDO SOLER, GABRIEL FELIPE</t>
  </si>
  <si>
    <t>MOLINA ESCORCIA, SANTIAGO JOSEP</t>
  </si>
  <si>
    <t>ORTÍZ MOJICA, CAMILO AUGUSTO</t>
  </si>
  <si>
    <t>BETANCOURT VELEZ, JULIÁN</t>
  </si>
  <si>
    <t>GAONA HERNANDEZ, JOSÉ DAVID</t>
  </si>
  <si>
    <t>GUZMAN VALENCIA, JUAN JOSÉ</t>
  </si>
  <si>
    <t>DUQUE BOTERO, MIGUEL ANGEL</t>
  </si>
  <si>
    <t>MARIN CASTAÑO, CAMILO</t>
  </si>
  <si>
    <t>PATIÑO SEBASTIAN</t>
  </si>
  <si>
    <t>PIERUCHINI ECHEVERRY, SAMUEL</t>
  </si>
  <si>
    <t>BENITEZ ESCOBAR, JUAN DIEGO</t>
  </si>
  <si>
    <t>RIVERA PELAEZ, SANTIAGO</t>
  </si>
  <si>
    <t>BERRIO ARTURO, JUAN JOSÉ</t>
  </si>
  <si>
    <t>ZAMBRANO LUENGAS MARTÍN</t>
  </si>
  <si>
    <t>SUPER PATÍN - ANTIOQUIA</t>
  </si>
  <si>
    <t>CORTÉS CORREA, MIGUEL ANGEL</t>
  </si>
  <si>
    <t>RIVERA PELAEZ, JUAN CAMILO</t>
  </si>
  <si>
    <t>HERNANDEZ JARAMILLO, JULIAN</t>
  </si>
  <si>
    <t>LOPEZ CASTRO, PABLO EMILIO</t>
  </si>
  <si>
    <t>SAMUEL HERRERA</t>
  </si>
  <si>
    <t>ARREGOCES BELTRÁN, MATEO</t>
  </si>
  <si>
    <t>TORRES SANTOYA, JUAN FELIPE</t>
  </si>
  <si>
    <t>MACHADO MEDRANO, PEDRO ANDRÉS</t>
  </si>
  <si>
    <t>SALDARRIAGA TAFUR EMANUEL</t>
  </si>
  <si>
    <t>RODRÍGUEZ ECHEVERRY, MATEO</t>
  </si>
  <si>
    <t>COMBATT NICOLAS</t>
  </si>
  <si>
    <t>MARTÍN CUBILLOS, DAVID SANTIAGO</t>
  </si>
  <si>
    <t>GARCÍA MARTINEZ, SAMUEL DAVID</t>
  </si>
  <si>
    <t>MARTINEZ CARRANZA, LUCIANA</t>
  </si>
  <si>
    <t>ARBELAEZ SIMON</t>
  </si>
  <si>
    <t>ISAAC CUADROS</t>
  </si>
  <si>
    <t>RENDON CRUZ, ANA CAMILA</t>
  </si>
  <si>
    <t>CASTRO HOYOS, ILLARY YAKU</t>
  </si>
  <si>
    <t>PÉREZ VASQUEZ, MATEO</t>
  </si>
  <si>
    <t>MORA GUTIERREZ, JUAN JOSÉ</t>
  </si>
  <si>
    <t>PATIÑO ZAPATA, SIMON</t>
  </si>
  <si>
    <t>ERAZO ARCILA, JOSÉ ALEJANDRO</t>
  </si>
  <si>
    <t>ORTIZ MOJICA, CAMILO AUGUSTO</t>
  </si>
  <si>
    <t>CORREDOR SAENZ, JUAN SEBASTIAN</t>
  </si>
  <si>
    <t>IGLESIAS ELJACH ALEJANDRO</t>
  </si>
  <si>
    <t>BARRERA AISSA MARIANA</t>
  </si>
  <si>
    <t>DIAZ HERNANDEZ, ALEJANDRO</t>
  </si>
  <si>
    <t>VILACAZANS QUINTERO, MARTI</t>
  </si>
  <si>
    <t>URIBE URBANO, SANTIAGO</t>
  </si>
  <si>
    <t>RIASCOS GARCÍA, JULIANA</t>
  </si>
  <si>
    <t>BRACAMONTE MÉNDEZ, MELANIE</t>
  </si>
  <si>
    <t>PIEDRAHITA ASACARTE, JERÓNIMO</t>
  </si>
  <si>
    <t>VASQUEZ JUAN JOSE</t>
  </si>
  <si>
    <t>DEL TORO NICOLAS</t>
  </si>
  <si>
    <t>VASQUEZ MATEO</t>
  </si>
  <si>
    <t>GALLO ZAPATA, AGUSTIN</t>
  </si>
  <si>
    <t>JUAN JOSE T0BON</t>
  </si>
  <si>
    <t>MUÑOZ ARBOLEDA, JUAN JOSÉ</t>
  </si>
  <si>
    <t>RHINO´S BOGOTÁ</t>
  </si>
  <si>
    <t>VALLEJO ROZO, JUAN DAVID</t>
  </si>
  <si>
    <t>GALAN GARCIA, MARIA JULIANA</t>
  </si>
  <si>
    <t>ZULUAGA VASQUEZ, CAMILA</t>
  </si>
  <si>
    <t>ARIAS ÁLVAREZ, THOMAS</t>
  </si>
  <si>
    <t>VILLA CORRALES, SEBASTIAN</t>
  </si>
  <si>
    <t>CASTAÑO CASTAÑO, SERGIO</t>
  </si>
  <si>
    <t>CARVALHO TOMAS</t>
  </si>
  <si>
    <t>GUZMAN JOSE DAVID</t>
  </si>
  <si>
    <t>MEZA NICOLAS</t>
  </si>
  <si>
    <t>SALDARRIAGA JUAN JOSE</t>
  </si>
  <si>
    <t>VALLEJO MATEO</t>
  </si>
  <si>
    <t>ANDRES TOBON</t>
  </si>
  <si>
    <t>JUAN JOSE SALDARRIAGA</t>
  </si>
  <si>
    <t>LEURO CÁRDENAS, DAVID ALEJANDRO</t>
  </si>
  <si>
    <t>AZCARATE RODRÍGUEZ, JUAN MANUEL</t>
  </si>
  <si>
    <t>BORJA SERNA, JUANITA</t>
  </si>
  <si>
    <t>NOREÑA GIRALDO, JERONIMO</t>
  </si>
  <si>
    <t>PEREZ SALCEDO, LUIS MANUEL</t>
  </si>
  <si>
    <t>RESTREPO VARGAS, MATEO</t>
  </si>
  <si>
    <t>MORENO BRAVO, LAURA JULIANA</t>
  </si>
  <si>
    <t>SÁNCEHZ ROZO, MIGUEL ALEJANDRO</t>
  </si>
  <si>
    <t>VALERO LÓPEZ, MARY ZARAY</t>
  </si>
  <si>
    <t>CORRALES RODAS, LORENZO</t>
  </si>
  <si>
    <t>GONZÁLEZ, SALAZAR, EMMANUEL</t>
  </si>
  <si>
    <t>TAPIA VELEZ, MARIANA</t>
  </si>
  <si>
    <t>LADINO CASTELANOS, SAMUEL DAVID</t>
  </si>
  <si>
    <t>ECHAVARRIA MARULANDA, YOSTIN</t>
  </si>
  <si>
    <t>MOLINA RESTREPO, SAMUEL</t>
  </si>
  <si>
    <t>GOLEADOR TEMPORADA 2025 HOCKEY PATÍN - SUB19 VARONES</t>
  </si>
  <si>
    <t>1A PARADA 
 MEDELLIN</t>
  </si>
  <si>
    <t>4TA PARADA 
 BOGOTA</t>
  </si>
  <si>
    <t>9A PARADA 
 BUGA</t>
  </si>
  <si>
    <t>MIGUEL ANGEL CORTES CORREA</t>
  </si>
  <si>
    <t>JUAN FELIPE DIAZ</t>
  </si>
  <si>
    <t>RHINO´S - BOGOTA</t>
  </si>
  <si>
    <t>ARMANDO SANCHEZ</t>
  </si>
  <si>
    <t>NICOLAS JOYA</t>
  </si>
  <si>
    <t>JOSE DAVID GAONA</t>
  </si>
  <si>
    <t>PUMAS VALLE DEL CAUCA</t>
  </si>
  <si>
    <t>EMANUEL SALDARRIAGA</t>
  </si>
  <si>
    <t>JUAN DAVID RODRIGUEZ</t>
  </si>
  <si>
    <t>JUAN PABLO GALLEGO</t>
  </si>
  <si>
    <t>CAMILO JARAMILLO</t>
  </si>
  <si>
    <t>SANTIAGO RIVERA</t>
  </si>
  <si>
    <t>DANIEL HURTADO</t>
  </si>
  <si>
    <t>GABRIEL MEJIA MARTINEZ</t>
  </si>
  <si>
    <t>GERONIMO GALLON</t>
  </si>
  <si>
    <t>JULIAN BETANCUR</t>
  </si>
  <si>
    <t>SEBASTIAN MORENO ARANGO</t>
  </si>
  <si>
    <t>SAMUEL CARDONA GONZALEZ</t>
  </si>
  <si>
    <t>SAMUEL MARIN GIRALDO</t>
  </si>
  <si>
    <t>FELIPE SAENZ RUIZ</t>
  </si>
  <si>
    <t>ALEJANDRO OCAMPO HERRERA</t>
  </si>
  <si>
    <t>SAMUEL ROMERO</t>
  </si>
  <si>
    <t>ANDES TOBON</t>
  </si>
  <si>
    <t>TOMAS JARAMILLO SALAZAR</t>
  </si>
  <si>
    <t>NICOLAS CARVAJAL</t>
  </si>
  <si>
    <t>JOSE GABRIEL LOPEZ CASTRO</t>
  </si>
  <si>
    <t>GOLEADORA TEMPORADA 2025 HOCKEY PATÍN - SUB20 DAMAS</t>
  </si>
  <si>
    <t>RHC JUVENIL ANTIOQUIA</t>
  </si>
  <si>
    <t>AGUDELO MARTÍNEZ, JULIANA</t>
  </si>
  <si>
    <t>LUZARDO PALACIOS, ANA MARIA</t>
  </si>
  <si>
    <t>CALDERON RUIZ, MARIANA</t>
  </si>
  <si>
    <t>PATAQUIVA AMAYA, TANIA SOFIA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</si>
</sst>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EAD1DC"/>
        <bgColor rgb="FFEAD1D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2" fontId="3" fillId="4" borderId="13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2" fontId="3" fillId="4" borderId="13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2" fontId="3" fillId="4" borderId="22" xfId="0" applyNumberFormat="1" applyFont="1" applyFill="1" applyBorder="1" applyAlignment="1">
      <alignment horizontal="center" vertical="center"/>
    </xf>
    <xf numFmtId="2" fontId="3" fillId="5" borderId="22" xfId="0" applyNumberFormat="1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vertical="center"/>
    </xf>
    <xf numFmtId="0" fontId="1" fillId="7" borderId="23" xfId="0" applyFont="1" applyFill="1" applyBorder="1" applyAlignment="1">
      <alignment horizontal="center" vertical="center"/>
    </xf>
    <xf numFmtId="2" fontId="1" fillId="7" borderId="23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2" fontId="1" fillId="7" borderId="0" xfId="0" applyNumberFormat="1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2" fontId="3" fillId="4" borderId="28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2" fontId="3" fillId="4" borderId="29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3" fillId="7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vertical="center"/>
    </xf>
    <xf numFmtId="2" fontId="3" fillId="4" borderId="15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1" fontId="3" fillId="5" borderId="15" xfId="0" applyNumberFormat="1" applyFont="1" applyFill="1" applyBorder="1" applyAlignment="1">
      <alignment horizontal="center" vertical="center"/>
    </xf>
    <xf numFmtId="2" fontId="3" fillId="5" borderId="15" xfId="0" applyNumberFormat="1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vertical="center"/>
    </xf>
    <xf numFmtId="2" fontId="3" fillId="4" borderId="20" xfId="0" applyNumberFormat="1" applyFont="1" applyFill="1" applyBorder="1" applyAlignment="1">
      <alignment horizontal="center" vertical="center"/>
    </xf>
    <xf numFmtId="2" fontId="3" fillId="4" borderId="20" xfId="0" applyNumberFormat="1" applyFont="1" applyFill="1" applyBorder="1" applyAlignment="1">
      <alignment horizontal="center" vertical="center"/>
    </xf>
    <xf numFmtId="1" fontId="3" fillId="5" borderId="32" xfId="0" applyNumberFormat="1" applyFont="1" applyFill="1" applyBorder="1" applyAlignment="1">
      <alignment horizontal="center" vertical="center"/>
    </xf>
    <xf numFmtId="2" fontId="3" fillId="5" borderId="32" xfId="0" applyNumberFormat="1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1" fontId="3" fillId="5" borderId="15" xfId="0" applyNumberFormat="1" applyFont="1" applyFill="1" applyBorder="1" applyAlignment="1">
      <alignment horizontal="center" vertical="center"/>
    </xf>
    <xf numFmtId="2" fontId="3" fillId="4" borderId="33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5" borderId="32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/>
    <xf numFmtId="2" fontId="1" fillId="4" borderId="15" xfId="0" applyNumberFormat="1" applyFont="1" applyFill="1" applyBorder="1"/>
    <xf numFmtId="0" fontId="1" fillId="9" borderId="31" xfId="0" applyFont="1" applyFill="1" applyBorder="1" applyAlignment="1"/>
    <xf numFmtId="2" fontId="1" fillId="4" borderId="20" xfId="0" applyNumberFormat="1" applyFont="1" applyFill="1" applyBorder="1"/>
    <xf numFmtId="1" fontId="3" fillId="5" borderId="20" xfId="0" applyNumberFormat="1" applyFont="1" applyFill="1" applyBorder="1" applyAlignment="1">
      <alignment horizontal="center" vertical="center"/>
    </xf>
    <xf numFmtId="2" fontId="3" fillId="5" borderId="20" xfId="0" applyNumberFormat="1" applyFont="1" applyFill="1" applyBorder="1" applyAlignment="1">
      <alignment horizontal="center" vertical="center"/>
    </xf>
    <xf numFmtId="0" fontId="1" fillId="9" borderId="11" xfId="0" applyFont="1" applyFill="1" applyBorder="1"/>
    <xf numFmtId="0" fontId="1" fillId="9" borderId="31" xfId="0" applyFont="1" applyFill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9" borderId="38" xfId="0" applyFont="1" applyFill="1" applyBorder="1" applyAlignment="1"/>
    <xf numFmtId="0" fontId="5" fillId="9" borderId="39" xfId="0" applyFont="1" applyFill="1" applyBorder="1" applyAlignment="1"/>
    <xf numFmtId="0" fontId="5" fillId="9" borderId="39" xfId="0" applyFont="1" applyFill="1" applyBorder="1" applyAlignment="1">
      <alignment horizontal="center"/>
    </xf>
    <xf numFmtId="0" fontId="5" fillId="9" borderId="39" xfId="0" applyFont="1" applyFill="1" applyBorder="1" applyAlignment="1">
      <alignment horizontal="center"/>
    </xf>
    <xf numFmtId="0" fontId="5" fillId="7" borderId="38" xfId="0" applyFont="1" applyFill="1" applyBorder="1" applyAlignment="1"/>
    <xf numFmtId="0" fontId="5" fillId="7" borderId="39" xfId="0" applyFont="1" applyFill="1" applyBorder="1" applyAlignment="1"/>
    <xf numFmtId="0" fontId="5" fillId="7" borderId="39" xfId="0" applyFont="1" applyFill="1" applyBorder="1" applyAlignment="1">
      <alignment horizontal="center"/>
    </xf>
    <xf numFmtId="0" fontId="5" fillId="7" borderId="39" xfId="0" applyFont="1" applyFill="1" applyBorder="1" applyAlignment="1">
      <alignment horizontal="center"/>
    </xf>
    <xf numFmtId="0" fontId="5" fillId="0" borderId="38" xfId="0" applyFont="1" applyBorder="1" applyAlignment="1"/>
    <xf numFmtId="0" fontId="5" fillId="0" borderId="39" xfId="0" applyFont="1" applyBorder="1" applyAlignment="1"/>
    <xf numFmtId="0" fontId="5" fillId="0" borderId="3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8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9" borderId="39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9" borderId="38" xfId="0" applyFont="1" applyFill="1" applyBorder="1"/>
    <xf numFmtId="0" fontId="5" fillId="9" borderId="39" xfId="0" applyFont="1" applyFill="1" applyBorder="1"/>
    <xf numFmtId="0" fontId="5" fillId="0" borderId="38" xfId="0" applyFont="1" applyBorder="1"/>
    <xf numFmtId="0" fontId="5" fillId="0" borderId="39" xfId="0" applyFont="1" applyBorder="1"/>
    <xf numFmtId="0" fontId="5" fillId="0" borderId="39" xfId="0" applyFont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2" borderId="24" xfId="0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7" borderId="0" xfId="0" applyFont="1" applyFill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2" borderId="2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/>
    </xf>
    <xf numFmtId="0" fontId="6" fillId="0" borderId="0" xfId="0" applyFont="1"/>
    <xf numFmtId="0" fontId="2" fillId="0" borderId="34" xfId="0" applyFont="1" applyBorder="1"/>
    <xf numFmtId="0" fontId="4" fillId="10" borderId="28" xfId="0" applyFont="1" applyFill="1" applyBorder="1" applyAlignment="1">
      <alignment horizontal="center"/>
    </xf>
    <xf numFmtId="0" fontId="2" fillId="0" borderId="35" xfId="0" applyFont="1" applyBorder="1"/>
    <xf numFmtId="0" fontId="2" fillId="0" borderId="36" xfId="0" applyFont="1" applyBorder="1"/>
    <xf numFmtId="0" fontId="7" fillId="10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6700" cy="285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257175" cy="285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95525" cy="2571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2295525" cy="2476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95525" cy="25717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2295525" cy="2476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190500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38100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38100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38100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38100</xdr:rowOff>
    </xdr:from>
    <xdr:ext cx="7553325" cy="9334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</xdr:row>
      <xdr:rowOff>38100</xdr:rowOff>
    </xdr:from>
    <xdr:ext cx="6962775" cy="85725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workbookViewId="0">
      <selection sqref="A1:M1"/>
    </sheetView>
  </sheetViews>
  <sheetFormatPr baseColWidth="10" defaultColWidth="14.42578125" defaultRowHeight="15" customHeight="1"/>
  <cols>
    <col min="1" max="1" width="4" customWidth="1"/>
    <col min="2" max="2" width="38.28515625" customWidth="1"/>
    <col min="3" max="3" width="11.85546875" customWidth="1"/>
    <col min="4" max="4" width="10.7109375" customWidth="1"/>
    <col min="5" max="5" width="12" customWidth="1"/>
    <col min="6" max="6" width="10.7109375" customWidth="1"/>
    <col min="7" max="9" width="11.85546875" customWidth="1"/>
    <col min="10" max="10" width="10.7109375" customWidth="1"/>
    <col min="11" max="11" width="11.85546875" customWidth="1"/>
    <col min="12" max="12" width="10.7109375" customWidth="1"/>
    <col min="13" max="13" width="9" customWidth="1"/>
  </cols>
  <sheetData>
    <row r="1" spans="1:13" ht="96.75" customHeight="1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3" ht="14.25" customHeight="1">
      <c r="A2" s="117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1:13" ht="33" customHeight="1">
      <c r="A3" s="113" t="s">
        <v>1</v>
      </c>
      <c r="B3" s="108" t="s">
        <v>2</v>
      </c>
      <c r="C3" s="115" t="s">
        <v>3</v>
      </c>
      <c r="D3" s="116"/>
      <c r="E3" s="115" t="s">
        <v>4</v>
      </c>
      <c r="F3" s="116"/>
      <c r="G3" s="115" t="s">
        <v>5</v>
      </c>
      <c r="H3" s="116"/>
      <c r="I3" s="115" t="s">
        <v>6</v>
      </c>
      <c r="J3" s="116"/>
      <c r="K3" s="115" t="s">
        <v>7</v>
      </c>
      <c r="L3" s="116"/>
      <c r="M3" s="108" t="s">
        <v>8</v>
      </c>
    </row>
    <row r="4" spans="1:13" ht="42" customHeight="1">
      <c r="A4" s="114"/>
      <c r="B4" s="109"/>
      <c r="C4" s="2" t="s">
        <v>9</v>
      </c>
      <c r="D4" s="3" t="s">
        <v>10</v>
      </c>
      <c r="E4" s="2" t="s">
        <v>9</v>
      </c>
      <c r="F4" s="3" t="s">
        <v>10</v>
      </c>
      <c r="G4" s="2" t="s">
        <v>9</v>
      </c>
      <c r="H4" s="3" t="s">
        <v>10</v>
      </c>
      <c r="I4" s="2" t="s">
        <v>9</v>
      </c>
      <c r="J4" s="3" t="s">
        <v>10</v>
      </c>
      <c r="K4" s="2" t="s">
        <v>9</v>
      </c>
      <c r="L4" s="4" t="s">
        <v>11</v>
      </c>
      <c r="M4" s="109"/>
    </row>
    <row r="5" spans="1:13" ht="14.25" customHeight="1">
      <c r="A5" s="5">
        <v>1</v>
      </c>
      <c r="B5" s="6" t="s">
        <v>12</v>
      </c>
      <c r="C5" s="7">
        <v>12</v>
      </c>
      <c r="D5" s="8">
        <v>3.7</v>
      </c>
      <c r="E5" s="7">
        <v>24</v>
      </c>
      <c r="F5" s="8">
        <v>4.37</v>
      </c>
      <c r="G5" s="7">
        <v>20</v>
      </c>
      <c r="H5" s="8">
        <v>5.5</v>
      </c>
      <c r="I5" s="9"/>
      <c r="J5" s="10"/>
      <c r="K5" s="9">
        <f t="shared" ref="K5:L5" si="0">C5+E5+G5+I5</f>
        <v>56</v>
      </c>
      <c r="L5" s="11">
        <f t="shared" si="0"/>
        <v>13.57</v>
      </c>
      <c r="M5" s="12" t="s">
        <v>13</v>
      </c>
    </row>
    <row r="6" spans="1:13" ht="14.25" customHeight="1">
      <c r="A6" s="5">
        <v>2</v>
      </c>
      <c r="B6" s="6" t="s">
        <v>14</v>
      </c>
      <c r="C6" s="7">
        <v>14</v>
      </c>
      <c r="D6" s="8">
        <v>4</v>
      </c>
      <c r="E6" s="7">
        <v>5</v>
      </c>
      <c r="F6" s="8">
        <v>4</v>
      </c>
      <c r="G6" s="7">
        <v>10</v>
      </c>
      <c r="H6" s="8">
        <v>3.7</v>
      </c>
      <c r="I6" s="9"/>
      <c r="J6" s="13"/>
      <c r="K6" s="9">
        <f t="shared" ref="K6:L6" si="1">C6+E6+G6+I6</f>
        <v>29</v>
      </c>
      <c r="L6" s="11">
        <f t="shared" si="1"/>
        <v>11.7</v>
      </c>
      <c r="M6" s="12" t="s">
        <v>15</v>
      </c>
    </row>
    <row r="7" spans="1:13" ht="14.25" customHeight="1">
      <c r="A7" s="5">
        <v>3</v>
      </c>
      <c r="B7" s="6" t="s">
        <v>16</v>
      </c>
      <c r="C7" s="7">
        <v>6</v>
      </c>
      <c r="D7" s="8">
        <v>2.7</v>
      </c>
      <c r="E7" s="7">
        <v>4</v>
      </c>
      <c r="F7" s="8">
        <v>3.87</v>
      </c>
      <c r="G7" s="14">
        <v>6</v>
      </c>
      <c r="H7" s="15">
        <v>4.4000000000000004</v>
      </c>
      <c r="I7" s="9"/>
      <c r="J7" s="10"/>
      <c r="K7" s="9">
        <f t="shared" ref="K7:L7" si="2">C7+E7+G7+I7</f>
        <v>16</v>
      </c>
      <c r="L7" s="11">
        <f t="shared" si="2"/>
        <v>10.97</v>
      </c>
      <c r="M7" s="12" t="s">
        <v>17</v>
      </c>
    </row>
    <row r="8" spans="1:13" ht="14.25" customHeight="1">
      <c r="A8" s="5">
        <v>4</v>
      </c>
      <c r="B8" s="6" t="s">
        <v>18</v>
      </c>
      <c r="C8" s="7">
        <v>11</v>
      </c>
      <c r="D8" s="8">
        <v>4.4000000000000004</v>
      </c>
      <c r="E8" s="7">
        <v>1</v>
      </c>
      <c r="F8" s="8">
        <v>2.6</v>
      </c>
      <c r="G8" s="14">
        <v>15</v>
      </c>
      <c r="H8" s="15">
        <v>2.75</v>
      </c>
      <c r="I8" s="9"/>
      <c r="J8" s="13"/>
      <c r="K8" s="9">
        <f t="shared" ref="K8:L8" si="3">C8+E8+G8+I8</f>
        <v>27</v>
      </c>
      <c r="L8" s="11">
        <f t="shared" si="3"/>
        <v>9.75</v>
      </c>
      <c r="M8" s="12" t="s">
        <v>19</v>
      </c>
    </row>
    <row r="9" spans="1:13" ht="14.25" customHeight="1">
      <c r="A9" s="5">
        <v>5</v>
      </c>
      <c r="B9" s="6" t="s">
        <v>20</v>
      </c>
      <c r="C9" s="7">
        <v>-4</v>
      </c>
      <c r="D9" s="8">
        <v>2</v>
      </c>
      <c r="E9" s="7">
        <v>1</v>
      </c>
      <c r="F9" s="8">
        <v>3.67</v>
      </c>
      <c r="G9" s="7">
        <v>3</v>
      </c>
      <c r="H9" s="8">
        <v>2</v>
      </c>
      <c r="I9" s="9"/>
      <c r="J9" s="13"/>
      <c r="K9" s="9">
        <f t="shared" ref="K9:L9" si="4">C9+E9+G9+I9</f>
        <v>0</v>
      </c>
      <c r="L9" s="11">
        <f t="shared" si="4"/>
        <v>7.67</v>
      </c>
      <c r="M9" s="12" t="s">
        <v>21</v>
      </c>
    </row>
    <row r="10" spans="1:13" ht="14.25" customHeight="1">
      <c r="A10" s="5">
        <v>6</v>
      </c>
      <c r="B10" s="6" t="s">
        <v>22</v>
      </c>
      <c r="C10" s="7">
        <v>-19</v>
      </c>
      <c r="D10" s="8">
        <v>1.75</v>
      </c>
      <c r="E10" s="7">
        <v>-20</v>
      </c>
      <c r="F10" s="8">
        <v>2</v>
      </c>
      <c r="G10" s="14">
        <v>-17</v>
      </c>
      <c r="H10" s="15">
        <v>1.6</v>
      </c>
      <c r="I10" s="9"/>
      <c r="J10" s="13"/>
      <c r="K10" s="9">
        <f t="shared" ref="K10:L10" si="5">C10+E10+G10+I10</f>
        <v>-56</v>
      </c>
      <c r="L10" s="11">
        <f t="shared" si="5"/>
        <v>5.35</v>
      </c>
      <c r="M10" s="12" t="s">
        <v>23</v>
      </c>
    </row>
    <row r="11" spans="1:13" ht="14.25" customHeight="1">
      <c r="A11" s="5">
        <v>7</v>
      </c>
      <c r="B11" s="6" t="s">
        <v>24</v>
      </c>
      <c r="C11" s="9"/>
      <c r="D11" s="13"/>
      <c r="E11" s="7">
        <v>-3</v>
      </c>
      <c r="F11" s="8">
        <v>2.2000000000000002</v>
      </c>
      <c r="G11" s="7">
        <v>5</v>
      </c>
      <c r="H11" s="8">
        <v>4</v>
      </c>
      <c r="I11" s="9"/>
      <c r="J11" s="13"/>
      <c r="K11" s="9">
        <f t="shared" ref="K11:L11" si="6">C11+E11+G11+I11</f>
        <v>2</v>
      </c>
      <c r="L11" s="11">
        <f t="shared" si="6"/>
        <v>6.2</v>
      </c>
      <c r="M11" s="12" t="s">
        <v>25</v>
      </c>
    </row>
    <row r="12" spans="1:13" ht="14.25" customHeight="1">
      <c r="A12" s="5">
        <v>8</v>
      </c>
      <c r="B12" s="6" t="s">
        <v>26</v>
      </c>
      <c r="C12" s="7">
        <v>0</v>
      </c>
      <c r="D12" s="8">
        <v>2</v>
      </c>
      <c r="E12" s="9"/>
      <c r="F12" s="13"/>
      <c r="G12" s="7">
        <v>-11</v>
      </c>
      <c r="H12" s="8">
        <v>1</v>
      </c>
      <c r="I12" s="9"/>
      <c r="J12" s="13"/>
      <c r="K12" s="9">
        <f t="shared" ref="K12:L12" si="7">C12+E12+G12+I12</f>
        <v>-11</v>
      </c>
      <c r="L12" s="11">
        <f t="shared" si="7"/>
        <v>3</v>
      </c>
      <c r="M12" s="12" t="s">
        <v>27</v>
      </c>
    </row>
    <row r="13" spans="1:13" ht="14.25" customHeight="1">
      <c r="A13" s="5">
        <v>9</v>
      </c>
      <c r="B13" s="16" t="s">
        <v>28</v>
      </c>
      <c r="C13" s="14">
        <v>-18</v>
      </c>
      <c r="D13" s="15">
        <v>2</v>
      </c>
      <c r="E13" s="17"/>
      <c r="F13" s="18"/>
      <c r="G13" s="7">
        <v>-31</v>
      </c>
      <c r="H13" s="8">
        <v>1</v>
      </c>
      <c r="I13" s="9"/>
      <c r="J13" s="13"/>
      <c r="K13" s="9">
        <f t="shared" ref="K13:L13" si="8">C13+E13+G13+I13</f>
        <v>-49</v>
      </c>
      <c r="L13" s="11">
        <f t="shared" si="8"/>
        <v>3</v>
      </c>
      <c r="M13" s="12" t="s">
        <v>29</v>
      </c>
    </row>
    <row r="14" spans="1:13" ht="14.25" customHeight="1">
      <c r="A14" s="5">
        <v>10</v>
      </c>
      <c r="B14" s="16" t="s">
        <v>30</v>
      </c>
      <c r="C14" s="17"/>
      <c r="D14" s="18"/>
      <c r="E14" s="14"/>
      <c r="F14" s="15"/>
      <c r="G14" s="7">
        <v>1</v>
      </c>
      <c r="H14" s="8">
        <v>2.8</v>
      </c>
      <c r="I14" s="9"/>
      <c r="J14" s="13"/>
      <c r="K14" s="9">
        <f t="shared" ref="K14:L14" si="9">C14+E14+G14+I14</f>
        <v>1</v>
      </c>
      <c r="L14" s="11">
        <f t="shared" si="9"/>
        <v>2.8</v>
      </c>
      <c r="M14" s="12" t="s">
        <v>31</v>
      </c>
    </row>
    <row r="15" spans="1:13" ht="14.25" customHeight="1">
      <c r="A15" s="5">
        <v>11</v>
      </c>
      <c r="B15" s="16" t="s">
        <v>32</v>
      </c>
      <c r="C15" s="17"/>
      <c r="D15" s="18"/>
      <c r="E15" s="14">
        <v>5</v>
      </c>
      <c r="F15" s="15">
        <v>2.6</v>
      </c>
      <c r="G15" s="9"/>
      <c r="H15" s="13"/>
      <c r="I15" s="9"/>
      <c r="J15" s="10"/>
      <c r="K15" s="9">
        <f t="shared" ref="K15:L15" si="10">C15+E15+G15+I15</f>
        <v>5</v>
      </c>
      <c r="L15" s="11">
        <f t="shared" si="10"/>
        <v>2.6</v>
      </c>
      <c r="M15" s="12" t="s">
        <v>33</v>
      </c>
    </row>
    <row r="16" spans="1:13" ht="14.25" customHeight="1">
      <c r="A16" s="5">
        <v>12</v>
      </c>
      <c r="B16" s="16" t="s">
        <v>34</v>
      </c>
      <c r="C16" s="17"/>
      <c r="D16" s="18"/>
      <c r="E16" s="14"/>
      <c r="F16" s="15"/>
      <c r="G16" s="14">
        <v>-3</v>
      </c>
      <c r="H16" s="15">
        <v>2.2000000000000002</v>
      </c>
      <c r="I16" s="9"/>
      <c r="J16" s="10"/>
      <c r="K16" s="9">
        <f t="shared" ref="K16:L16" si="11">C16+E16+G16+I16</f>
        <v>-3</v>
      </c>
      <c r="L16" s="11">
        <f t="shared" si="11"/>
        <v>2.2000000000000002</v>
      </c>
      <c r="M16" s="12" t="s">
        <v>35</v>
      </c>
    </row>
    <row r="17" spans="1:13" ht="14.25" customHeight="1">
      <c r="A17" s="5">
        <v>13</v>
      </c>
      <c r="B17" s="16" t="s">
        <v>36</v>
      </c>
      <c r="C17" s="17"/>
      <c r="D17" s="18"/>
      <c r="E17" s="14">
        <v>-6</v>
      </c>
      <c r="F17" s="15">
        <v>1.6</v>
      </c>
      <c r="G17" s="17"/>
      <c r="H17" s="18"/>
      <c r="I17" s="17"/>
      <c r="J17" s="18"/>
      <c r="K17" s="9">
        <f t="shared" ref="K17:L17" si="12">C17+E17+G17+I17</f>
        <v>-6</v>
      </c>
      <c r="L17" s="11">
        <f t="shared" si="12"/>
        <v>1.6</v>
      </c>
      <c r="M17" s="12" t="s">
        <v>37</v>
      </c>
    </row>
    <row r="18" spans="1:13" ht="14.25" customHeight="1">
      <c r="A18" s="5">
        <v>14</v>
      </c>
      <c r="B18" s="16" t="s">
        <v>38</v>
      </c>
      <c r="C18" s="17"/>
      <c r="D18" s="18"/>
      <c r="E18" s="14">
        <v>-9</v>
      </c>
      <c r="F18" s="15">
        <v>1.2</v>
      </c>
      <c r="G18" s="17"/>
      <c r="H18" s="18"/>
      <c r="I18" s="17"/>
      <c r="J18" s="18"/>
      <c r="K18" s="9">
        <f t="shared" ref="K18:L18" si="13">C18+E18+G18+I18</f>
        <v>-9</v>
      </c>
      <c r="L18" s="11">
        <f t="shared" si="13"/>
        <v>1.2</v>
      </c>
      <c r="M18" s="12" t="s">
        <v>39</v>
      </c>
    </row>
    <row r="19" spans="1:13" ht="14.25" customHeight="1">
      <c r="A19" s="5">
        <v>15</v>
      </c>
      <c r="B19" s="16"/>
      <c r="C19" s="17"/>
      <c r="D19" s="18"/>
      <c r="E19" s="14"/>
      <c r="F19" s="15"/>
      <c r="G19" s="14"/>
      <c r="H19" s="15"/>
      <c r="I19" s="17"/>
      <c r="J19" s="18"/>
      <c r="K19" s="9">
        <f t="shared" ref="K19:L19" si="14">C19+E19+G19+I19</f>
        <v>0</v>
      </c>
      <c r="L19" s="11">
        <f t="shared" si="14"/>
        <v>0</v>
      </c>
      <c r="M19" s="12" t="s">
        <v>40</v>
      </c>
    </row>
    <row r="20" spans="1:13" ht="14.25" customHeight="1">
      <c r="A20" s="5">
        <v>16</v>
      </c>
      <c r="B20" s="16"/>
      <c r="C20" s="17"/>
      <c r="D20" s="18"/>
      <c r="E20" s="14"/>
      <c r="F20" s="15"/>
      <c r="G20" s="14"/>
      <c r="H20" s="15"/>
      <c r="I20" s="17"/>
      <c r="J20" s="18"/>
      <c r="K20" s="9">
        <f t="shared" ref="K20:L20" si="15">C20+E20+G20+I20</f>
        <v>0</v>
      </c>
      <c r="L20" s="11">
        <f t="shared" si="15"/>
        <v>0</v>
      </c>
      <c r="M20" s="12" t="s">
        <v>41</v>
      </c>
    </row>
    <row r="21" spans="1:13" ht="14.25" customHeight="1">
      <c r="A21" s="5">
        <v>17</v>
      </c>
      <c r="B21" s="16"/>
      <c r="C21" s="17"/>
      <c r="D21" s="18"/>
      <c r="E21" s="14"/>
      <c r="F21" s="15"/>
      <c r="G21" s="14"/>
      <c r="H21" s="15"/>
      <c r="I21" s="17"/>
      <c r="J21" s="19"/>
      <c r="K21" s="9">
        <f t="shared" ref="K21:L21" si="16">C21+E21+G21+I21</f>
        <v>0</v>
      </c>
      <c r="L21" s="11">
        <f t="shared" si="16"/>
        <v>0</v>
      </c>
      <c r="M21" s="20" t="s">
        <v>42</v>
      </c>
    </row>
    <row r="22" spans="1:13" ht="14.25" customHeight="1">
      <c r="A22" s="5">
        <v>18</v>
      </c>
      <c r="B22" s="16"/>
      <c r="C22" s="17"/>
      <c r="D22" s="18"/>
      <c r="E22" s="14"/>
      <c r="F22" s="15"/>
      <c r="G22" s="14"/>
      <c r="H22" s="15"/>
      <c r="I22" s="17"/>
      <c r="J22" s="18"/>
      <c r="K22" s="9">
        <f t="shared" ref="K22:L22" si="17">C22+E22+G22+I22</f>
        <v>0</v>
      </c>
      <c r="L22" s="11">
        <f t="shared" si="17"/>
        <v>0</v>
      </c>
      <c r="M22" s="20" t="s">
        <v>43</v>
      </c>
    </row>
    <row r="23" spans="1:13" ht="14.25" customHeight="1">
      <c r="A23" s="21">
        <v>19</v>
      </c>
      <c r="B23" s="22"/>
      <c r="C23" s="23"/>
      <c r="D23" s="24"/>
      <c r="E23" s="23"/>
      <c r="F23" s="24"/>
      <c r="G23" s="23"/>
      <c r="H23" s="24"/>
      <c r="I23" s="23"/>
      <c r="J23" s="24"/>
      <c r="K23" s="23">
        <f t="shared" ref="K23:L23" si="18">C23+E23+G23+I23</f>
        <v>0</v>
      </c>
      <c r="L23" s="25">
        <f t="shared" si="18"/>
        <v>0</v>
      </c>
      <c r="M23" s="26" t="s">
        <v>44</v>
      </c>
    </row>
    <row r="24" spans="1:13" ht="6" customHeight="1">
      <c r="A24" s="27"/>
      <c r="B24" s="27"/>
      <c r="C24" s="28"/>
      <c r="D24" s="29"/>
      <c r="E24" s="28"/>
      <c r="F24" s="29"/>
      <c r="G24" s="28"/>
      <c r="H24" s="29"/>
      <c r="I24" s="28"/>
      <c r="J24" s="29"/>
      <c r="K24" s="28"/>
      <c r="L24" s="28"/>
      <c r="M24" s="28"/>
    </row>
    <row r="25" spans="1:13" ht="14.25" customHeight="1">
      <c r="A25" s="117" t="s">
        <v>45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9"/>
    </row>
    <row r="26" spans="1:13" ht="33" customHeight="1">
      <c r="A26" s="113" t="s">
        <v>1</v>
      </c>
      <c r="B26" s="108" t="s">
        <v>2</v>
      </c>
      <c r="C26" s="115" t="s">
        <v>3</v>
      </c>
      <c r="D26" s="116"/>
      <c r="E26" s="115" t="s">
        <v>4</v>
      </c>
      <c r="F26" s="116"/>
      <c r="G26" s="115" t="s">
        <v>5</v>
      </c>
      <c r="H26" s="116"/>
      <c r="I26" s="115" t="s">
        <v>6</v>
      </c>
      <c r="J26" s="116"/>
      <c r="K26" s="115" t="s">
        <v>7</v>
      </c>
      <c r="L26" s="116"/>
      <c r="M26" s="108" t="s">
        <v>8</v>
      </c>
    </row>
    <row r="27" spans="1:13" ht="42" customHeight="1">
      <c r="A27" s="114"/>
      <c r="B27" s="109"/>
      <c r="C27" s="2" t="s">
        <v>9</v>
      </c>
      <c r="D27" s="3" t="s">
        <v>10</v>
      </c>
      <c r="E27" s="2" t="s">
        <v>9</v>
      </c>
      <c r="F27" s="3" t="s">
        <v>10</v>
      </c>
      <c r="G27" s="2" t="s">
        <v>9</v>
      </c>
      <c r="H27" s="3" t="s">
        <v>10</v>
      </c>
      <c r="I27" s="2" t="s">
        <v>9</v>
      </c>
      <c r="J27" s="3" t="s">
        <v>10</v>
      </c>
      <c r="K27" s="2" t="s">
        <v>9</v>
      </c>
      <c r="L27" s="4" t="s">
        <v>11</v>
      </c>
      <c r="M27" s="109"/>
    </row>
    <row r="28" spans="1:13" ht="16.5" customHeight="1">
      <c r="A28" s="5">
        <v>1</v>
      </c>
      <c r="B28" s="6" t="s">
        <v>46</v>
      </c>
      <c r="C28" s="7">
        <v>9</v>
      </c>
      <c r="D28" s="8">
        <v>4.8</v>
      </c>
      <c r="E28" s="7">
        <v>4</v>
      </c>
      <c r="F28" s="30">
        <v>3.5</v>
      </c>
      <c r="G28" s="7">
        <v>11</v>
      </c>
      <c r="H28" s="8">
        <v>4.5</v>
      </c>
      <c r="I28" s="9"/>
      <c r="J28" s="10"/>
      <c r="K28" s="9">
        <f t="shared" ref="K28:L28" si="19">C28+E28+G28+I28</f>
        <v>24</v>
      </c>
      <c r="L28" s="11">
        <f t="shared" si="19"/>
        <v>12.8</v>
      </c>
      <c r="M28" s="12" t="s">
        <v>13</v>
      </c>
    </row>
    <row r="29" spans="1:13" ht="16.5" customHeight="1">
      <c r="A29" s="5">
        <v>2</v>
      </c>
      <c r="B29" s="6" t="s">
        <v>47</v>
      </c>
      <c r="C29" s="7">
        <v>3</v>
      </c>
      <c r="D29" s="8">
        <v>2.95</v>
      </c>
      <c r="E29" s="7">
        <v>-10</v>
      </c>
      <c r="F29" s="30">
        <v>2.5</v>
      </c>
      <c r="G29" s="7">
        <v>-1</v>
      </c>
      <c r="H29" s="8">
        <v>2.7</v>
      </c>
      <c r="I29" s="9"/>
      <c r="J29" s="10"/>
      <c r="K29" s="9">
        <f t="shared" ref="K29:L29" si="20">C29+E29+G29+I29</f>
        <v>-8</v>
      </c>
      <c r="L29" s="11">
        <f t="shared" si="20"/>
        <v>8.15</v>
      </c>
      <c r="M29" s="12" t="s">
        <v>15</v>
      </c>
    </row>
    <row r="30" spans="1:13" ht="16.5" customHeight="1">
      <c r="A30" s="5">
        <v>3</v>
      </c>
      <c r="B30" s="6" t="s">
        <v>28</v>
      </c>
      <c r="C30" s="7">
        <v>2</v>
      </c>
      <c r="D30" s="8">
        <v>3.4</v>
      </c>
      <c r="E30" s="7">
        <v>8</v>
      </c>
      <c r="F30" s="30">
        <v>3.2</v>
      </c>
      <c r="G30" s="7"/>
      <c r="H30" s="8"/>
      <c r="I30" s="9"/>
      <c r="J30" s="10"/>
      <c r="K30" s="9">
        <f t="shared" ref="K30:L30" si="21">C30+E30+G30+I30</f>
        <v>10</v>
      </c>
      <c r="L30" s="11">
        <f t="shared" si="21"/>
        <v>6.6</v>
      </c>
      <c r="M30" s="12" t="s">
        <v>17</v>
      </c>
    </row>
    <row r="31" spans="1:13" ht="16.5" customHeight="1">
      <c r="A31" s="5">
        <v>4</v>
      </c>
      <c r="B31" s="6" t="s">
        <v>48</v>
      </c>
      <c r="C31" s="7"/>
      <c r="D31" s="8"/>
      <c r="E31" s="7">
        <v>20</v>
      </c>
      <c r="F31" s="30">
        <v>5.2</v>
      </c>
      <c r="G31" s="7"/>
      <c r="H31" s="8"/>
      <c r="I31" s="9"/>
      <c r="J31" s="10"/>
      <c r="K31" s="9">
        <f t="shared" ref="K31:L31" si="22">C31+E31+G31+I31</f>
        <v>20</v>
      </c>
      <c r="L31" s="11">
        <f t="shared" si="22"/>
        <v>5.2</v>
      </c>
      <c r="M31" s="12" t="s">
        <v>19</v>
      </c>
    </row>
    <row r="32" spans="1:13" ht="16.5" customHeight="1">
      <c r="A32" s="5">
        <v>5</v>
      </c>
      <c r="B32" s="6" t="s">
        <v>49</v>
      </c>
      <c r="C32" s="7">
        <v>-3</v>
      </c>
      <c r="D32" s="8">
        <v>1.5</v>
      </c>
      <c r="E32" s="7"/>
      <c r="F32" s="30"/>
      <c r="G32" s="7">
        <v>-1</v>
      </c>
      <c r="H32" s="8">
        <v>3</v>
      </c>
      <c r="I32" s="9"/>
      <c r="J32" s="10"/>
      <c r="K32" s="9">
        <f t="shared" ref="K32:L32" si="23">C32+E32+G32+I32</f>
        <v>-4</v>
      </c>
      <c r="L32" s="11">
        <f t="shared" si="23"/>
        <v>4.5</v>
      </c>
      <c r="M32" s="12" t="s">
        <v>21</v>
      </c>
    </row>
    <row r="33" spans="1:13" ht="16.5" customHeight="1">
      <c r="A33" s="5">
        <v>6</v>
      </c>
      <c r="B33" s="6" t="s">
        <v>50</v>
      </c>
      <c r="C33" s="7">
        <v>-11</v>
      </c>
      <c r="D33" s="8">
        <v>2.25</v>
      </c>
      <c r="E33" s="7"/>
      <c r="F33" s="30"/>
      <c r="G33" s="7">
        <v>-9</v>
      </c>
      <c r="H33" s="8">
        <v>2.2000000000000002</v>
      </c>
      <c r="I33" s="9"/>
      <c r="J33" s="10"/>
      <c r="K33" s="9">
        <f t="shared" ref="K33:L33" si="24">C33+E33+G33+I33</f>
        <v>-20</v>
      </c>
      <c r="L33" s="11">
        <f t="shared" si="24"/>
        <v>4.45</v>
      </c>
      <c r="M33" s="12" t="s">
        <v>25</v>
      </c>
    </row>
    <row r="34" spans="1:13" ht="14.25" customHeight="1">
      <c r="A34" s="21">
        <v>7</v>
      </c>
      <c r="B34" s="22" t="s">
        <v>51</v>
      </c>
      <c r="C34" s="23"/>
      <c r="D34" s="24"/>
      <c r="E34" s="23">
        <v>-22</v>
      </c>
      <c r="F34" s="24">
        <v>1</v>
      </c>
      <c r="G34" s="23"/>
      <c r="H34" s="24"/>
      <c r="I34" s="23"/>
      <c r="J34" s="24"/>
      <c r="K34" s="23">
        <f t="shared" ref="K34:L34" si="25">C34+E34+G34+I34</f>
        <v>-22</v>
      </c>
      <c r="L34" s="25">
        <f t="shared" si="25"/>
        <v>1</v>
      </c>
      <c r="M34" s="26" t="s">
        <v>23</v>
      </c>
    </row>
    <row r="35" spans="1:13" ht="8.25" customHeight="1">
      <c r="A35" s="31"/>
      <c r="B35" s="31"/>
      <c r="C35" s="32"/>
      <c r="D35" s="33"/>
      <c r="E35" s="32"/>
      <c r="F35" s="33"/>
      <c r="G35" s="32"/>
      <c r="H35" s="33"/>
      <c r="I35" s="32"/>
      <c r="J35" s="33"/>
      <c r="K35" s="32"/>
      <c r="L35" s="32"/>
      <c r="M35" s="32"/>
    </row>
    <row r="36" spans="1:13">
      <c r="A36" s="110" t="s">
        <v>52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2"/>
    </row>
    <row r="37" spans="1:13" ht="33" customHeight="1">
      <c r="A37" s="113" t="s">
        <v>1</v>
      </c>
      <c r="B37" s="108" t="s">
        <v>2</v>
      </c>
      <c r="C37" s="115" t="s">
        <v>53</v>
      </c>
      <c r="D37" s="116"/>
      <c r="E37" s="115" t="s">
        <v>54</v>
      </c>
      <c r="F37" s="116"/>
      <c r="G37" s="115"/>
      <c r="H37" s="116"/>
      <c r="I37" s="115"/>
      <c r="J37" s="116"/>
      <c r="K37" s="115" t="s">
        <v>7</v>
      </c>
      <c r="L37" s="116"/>
      <c r="M37" s="108" t="s">
        <v>8</v>
      </c>
    </row>
    <row r="38" spans="1:13" ht="42" customHeight="1">
      <c r="A38" s="114"/>
      <c r="B38" s="109"/>
      <c r="C38" s="2" t="s">
        <v>9</v>
      </c>
      <c r="D38" s="3" t="s">
        <v>10</v>
      </c>
      <c r="E38" s="2" t="s">
        <v>9</v>
      </c>
      <c r="F38" s="3" t="s">
        <v>10</v>
      </c>
      <c r="G38" s="2" t="s">
        <v>9</v>
      </c>
      <c r="H38" s="3" t="s">
        <v>10</v>
      </c>
      <c r="I38" s="2" t="s">
        <v>9</v>
      </c>
      <c r="J38" s="3" t="s">
        <v>10</v>
      </c>
      <c r="K38" s="2" t="s">
        <v>9</v>
      </c>
      <c r="L38" s="4" t="s">
        <v>11</v>
      </c>
      <c r="M38" s="109"/>
    </row>
    <row r="39" spans="1:13">
      <c r="A39" s="34">
        <v>1</v>
      </c>
      <c r="B39" s="6" t="s">
        <v>28</v>
      </c>
      <c r="C39" s="7">
        <v>3</v>
      </c>
      <c r="D39" s="8">
        <v>4.4000000000000004</v>
      </c>
      <c r="E39" s="7">
        <v>8</v>
      </c>
      <c r="F39" s="30">
        <v>4.37</v>
      </c>
      <c r="G39" s="9"/>
      <c r="H39" s="13"/>
      <c r="I39" s="9"/>
      <c r="J39" s="10"/>
      <c r="K39" s="9">
        <f t="shared" ref="K39:L39" si="26">C39+E39+G39+I39</f>
        <v>11</v>
      </c>
      <c r="L39" s="11">
        <f t="shared" si="26"/>
        <v>8.77</v>
      </c>
      <c r="M39" s="12" t="s">
        <v>13</v>
      </c>
    </row>
    <row r="40" spans="1:13">
      <c r="A40" s="34">
        <v>2</v>
      </c>
      <c r="B40" s="6" t="s">
        <v>32</v>
      </c>
      <c r="C40" s="7">
        <v>6</v>
      </c>
      <c r="D40" s="8">
        <v>4.5999999999999996</v>
      </c>
      <c r="E40" s="7">
        <v>-4</v>
      </c>
      <c r="F40" s="30">
        <v>3</v>
      </c>
      <c r="G40" s="9"/>
      <c r="H40" s="13"/>
      <c r="I40" s="9"/>
      <c r="J40" s="10"/>
      <c r="K40" s="9">
        <f t="shared" ref="K40:L40" si="27">C40+E40+G40+I40</f>
        <v>2</v>
      </c>
      <c r="L40" s="11">
        <f t="shared" si="27"/>
        <v>7.6</v>
      </c>
      <c r="M40" s="12" t="s">
        <v>15</v>
      </c>
    </row>
    <row r="41" spans="1:13">
      <c r="A41" s="34">
        <v>3</v>
      </c>
      <c r="B41" s="6" t="s">
        <v>55</v>
      </c>
      <c r="C41" s="7">
        <v>-9</v>
      </c>
      <c r="D41" s="8">
        <v>2.7</v>
      </c>
      <c r="E41" s="7">
        <v>6</v>
      </c>
      <c r="F41" s="30">
        <v>4.2</v>
      </c>
      <c r="G41" s="9"/>
      <c r="H41" s="13"/>
      <c r="I41" s="9"/>
      <c r="J41" s="13"/>
      <c r="K41" s="9">
        <f t="shared" ref="K41:L41" si="28">C41+E41+G41+I41</f>
        <v>-3</v>
      </c>
      <c r="L41" s="11">
        <f t="shared" si="28"/>
        <v>6.9</v>
      </c>
      <c r="M41" s="12" t="s">
        <v>17</v>
      </c>
    </row>
    <row r="42" spans="1:13">
      <c r="A42" s="35">
        <v>4</v>
      </c>
      <c r="B42" s="16" t="s">
        <v>56</v>
      </c>
      <c r="C42" s="17"/>
      <c r="D42" s="18"/>
      <c r="E42" s="14">
        <v>0</v>
      </c>
      <c r="F42" s="36">
        <v>2.67</v>
      </c>
      <c r="G42" s="9"/>
      <c r="H42" s="13"/>
      <c r="I42" s="9"/>
      <c r="J42" s="10"/>
      <c r="K42" s="9">
        <f t="shared" ref="K42:L42" si="29">C42+E42+G42+I42</f>
        <v>0</v>
      </c>
      <c r="L42" s="11">
        <f t="shared" si="29"/>
        <v>2.67</v>
      </c>
      <c r="M42" s="12" t="s">
        <v>19</v>
      </c>
    </row>
    <row r="43" spans="1:13">
      <c r="A43" s="37">
        <v>5</v>
      </c>
      <c r="B43" s="38" t="s">
        <v>57</v>
      </c>
      <c r="C43" s="23"/>
      <c r="D43" s="24"/>
      <c r="E43" s="39">
        <v>-10</v>
      </c>
      <c r="F43" s="40">
        <v>1</v>
      </c>
      <c r="G43" s="23"/>
      <c r="H43" s="24"/>
      <c r="I43" s="23"/>
      <c r="J43" s="41"/>
      <c r="K43" s="23">
        <f t="shared" ref="K43:L43" si="30">C43+E43+G43+I43</f>
        <v>-10</v>
      </c>
      <c r="L43" s="25">
        <f t="shared" si="30"/>
        <v>1</v>
      </c>
      <c r="M43" s="26" t="s">
        <v>21</v>
      </c>
    </row>
    <row r="44" spans="1:13" ht="6" customHeight="1">
      <c r="A44" s="42"/>
      <c r="B44" s="42"/>
      <c r="C44" s="42"/>
      <c r="D44" s="43"/>
      <c r="E44" s="42"/>
      <c r="F44" s="43"/>
      <c r="G44" s="42"/>
      <c r="H44" s="43"/>
      <c r="I44" s="42"/>
      <c r="J44" s="43"/>
      <c r="K44" s="42"/>
      <c r="L44" s="42"/>
      <c r="M44" s="42"/>
    </row>
    <row r="45" spans="1:13" ht="14.25" customHeight="1">
      <c r="A45" s="117" t="s">
        <v>58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9"/>
    </row>
    <row r="46" spans="1:13" ht="33" customHeight="1">
      <c r="A46" s="113" t="s">
        <v>1</v>
      </c>
      <c r="B46" s="108" t="s">
        <v>2</v>
      </c>
      <c r="C46" s="115" t="s">
        <v>53</v>
      </c>
      <c r="D46" s="116"/>
      <c r="E46" s="115" t="s">
        <v>54</v>
      </c>
      <c r="F46" s="116"/>
      <c r="G46" s="115"/>
      <c r="H46" s="116"/>
      <c r="I46" s="115"/>
      <c r="J46" s="116"/>
      <c r="K46" s="115" t="s">
        <v>7</v>
      </c>
      <c r="L46" s="116"/>
      <c r="M46" s="108" t="s">
        <v>8</v>
      </c>
    </row>
    <row r="47" spans="1:13" ht="42" customHeight="1">
      <c r="A47" s="114"/>
      <c r="B47" s="109"/>
      <c r="C47" s="2" t="s">
        <v>9</v>
      </c>
      <c r="D47" s="3" t="s">
        <v>10</v>
      </c>
      <c r="E47" s="2" t="s">
        <v>9</v>
      </c>
      <c r="F47" s="3" t="s">
        <v>10</v>
      </c>
      <c r="G47" s="2" t="s">
        <v>9</v>
      </c>
      <c r="H47" s="3" t="s">
        <v>10</v>
      </c>
      <c r="I47" s="2" t="s">
        <v>9</v>
      </c>
      <c r="J47" s="3" t="s">
        <v>10</v>
      </c>
      <c r="K47" s="2" t="s">
        <v>9</v>
      </c>
      <c r="L47" s="4" t="s">
        <v>11</v>
      </c>
      <c r="M47" s="109"/>
    </row>
    <row r="48" spans="1:13" ht="14.25" customHeight="1">
      <c r="A48" s="5">
        <v>1</v>
      </c>
      <c r="B48" s="6" t="s">
        <v>49</v>
      </c>
      <c r="C48" s="7">
        <v>17</v>
      </c>
      <c r="D48" s="8">
        <v>4.8</v>
      </c>
      <c r="E48" s="7">
        <v>17</v>
      </c>
      <c r="F48" s="8">
        <v>5.2</v>
      </c>
      <c r="G48" s="9"/>
      <c r="H48" s="13"/>
      <c r="I48" s="9"/>
      <c r="J48" s="13"/>
      <c r="K48" s="9">
        <f t="shared" ref="K48:L48" si="31">C48+E48+G48+I48</f>
        <v>34</v>
      </c>
      <c r="L48" s="11">
        <f t="shared" si="31"/>
        <v>10</v>
      </c>
      <c r="M48" s="12" t="s">
        <v>13</v>
      </c>
    </row>
    <row r="49" spans="1:13" ht="14.25" customHeight="1">
      <c r="A49" s="5">
        <v>3</v>
      </c>
      <c r="B49" s="6" t="s">
        <v>26</v>
      </c>
      <c r="C49" s="7">
        <v>8</v>
      </c>
      <c r="D49" s="8">
        <v>3.8</v>
      </c>
      <c r="E49" s="7">
        <v>14</v>
      </c>
      <c r="F49" s="8">
        <v>4.4000000000000004</v>
      </c>
      <c r="G49" s="9"/>
      <c r="H49" s="13"/>
      <c r="I49" s="9"/>
      <c r="J49" s="13"/>
      <c r="K49" s="9">
        <f t="shared" ref="K49:L49" si="32">C49+E49+G49+I49</f>
        <v>22</v>
      </c>
      <c r="L49" s="11">
        <f t="shared" si="32"/>
        <v>8.1999999999999993</v>
      </c>
      <c r="M49" s="12" t="s">
        <v>15</v>
      </c>
    </row>
    <row r="50" spans="1:13" ht="14.25" customHeight="1">
      <c r="A50" s="5">
        <v>2</v>
      </c>
      <c r="B50" s="6" t="s">
        <v>57</v>
      </c>
      <c r="C50" s="7">
        <v>-2</v>
      </c>
      <c r="D50" s="8">
        <v>2.2999999999999998</v>
      </c>
      <c r="E50" s="7">
        <v>-1</v>
      </c>
      <c r="F50" s="8">
        <v>2.7</v>
      </c>
      <c r="G50" s="9"/>
      <c r="H50" s="13"/>
      <c r="I50" s="9"/>
      <c r="J50" s="13"/>
      <c r="K50" s="9">
        <f t="shared" ref="K50:L50" si="33">C50+E50+G50+I50</f>
        <v>-3</v>
      </c>
      <c r="L50" s="11">
        <f t="shared" si="33"/>
        <v>5</v>
      </c>
      <c r="M50" s="12" t="s">
        <v>17</v>
      </c>
    </row>
    <row r="51" spans="1:13" ht="14.25" customHeight="1">
      <c r="A51" s="5">
        <v>6</v>
      </c>
      <c r="B51" s="6" t="s">
        <v>59</v>
      </c>
      <c r="C51" s="7">
        <v>-13</v>
      </c>
      <c r="D51" s="8">
        <v>2.7</v>
      </c>
      <c r="E51" s="7">
        <v>1</v>
      </c>
      <c r="F51" s="8">
        <v>2</v>
      </c>
      <c r="G51" s="9"/>
      <c r="H51" s="13"/>
      <c r="I51" s="9"/>
      <c r="J51" s="10"/>
      <c r="K51" s="9">
        <f t="shared" ref="K51:L51" si="34">C51+E51+G51+I51</f>
        <v>-12</v>
      </c>
      <c r="L51" s="11">
        <f t="shared" si="34"/>
        <v>4.7</v>
      </c>
      <c r="M51" s="12" t="s">
        <v>19</v>
      </c>
    </row>
    <row r="52" spans="1:13" ht="14.25" customHeight="1">
      <c r="A52" s="5">
        <v>4</v>
      </c>
      <c r="B52" s="6" t="s">
        <v>60</v>
      </c>
      <c r="C52" s="7">
        <v>-10</v>
      </c>
      <c r="D52" s="8">
        <v>1.75</v>
      </c>
      <c r="E52" s="7">
        <v>-2</v>
      </c>
      <c r="F52" s="8">
        <v>2</v>
      </c>
      <c r="G52" s="9"/>
      <c r="H52" s="13"/>
      <c r="I52" s="9"/>
      <c r="J52" s="13"/>
      <c r="K52" s="9">
        <f t="shared" ref="K52:L52" si="35">C52+E52+G52+I52</f>
        <v>-12</v>
      </c>
      <c r="L52" s="11">
        <f t="shared" si="35"/>
        <v>3.75</v>
      </c>
      <c r="M52" s="12" t="s">
        <v>21</v>
      </c>
    </row>
    <row r="53" spans="1:13" ht="14.25" customHeight="1">
      <c r="A53" s="5">
        <v>5</v>
      </c>
      <c r="B53" s="6" t="s">
        <v>61</v>
      </c>
      <c r="C53" s="9"/>
      <c r="D53" s="13"/>
      <c r="E53" s="7">
        <v>16</v>
      </c>
      <c r="F53" s="8">
        <v>3.5</v>
      </c>
      <c r="G53" s="9"/>
      <c r="H53" s="13"/>
      <c r="I53" s="9"/>
      <c r="J53" s="13"/>
      <c r="K53" s="9">
        <f t="shared" ref="K53:L53" si="36">C53+E53+G53+I53</f>
        <v>16</v>
      </c>
      <c r="L53" s="11">
        <f t="shared" si="36"/>
        <v>3.5</v>
      </c>
      <c r="M53" s="12" t="s">
        <v>25</v>
      </c>
    </row>
    <row r="54" spans="1:13" ht="14.25" customHeight="1">
      <c r="A54" s="5">
        <v>7</v>
      </c>
      <c r="B54" s="6" t="s">
        <v>55</v>
      </c>
      <c r="C54" s="9"/>
      <c r="D54" s="13"/>
      <c r="E54" s="7">
        <v>-14</v>
      </c>
      <c r="F54" s="8">
        <v>1</v>
      </c>
      <c r="G54" s="9"/>
      <c r="H54" s="13"/>
      <c r="I54" s="9"/>
      <c r="J54" s="13"/>
      <c r="K54" s="9">
        <f t="shared" ref="K54:L54" si="37">C54+E54+G54+I54</f>
        <v>-14</v>
      </c>
      <c r="L54" s="11">
        <f t="shared" si="37"/>
        <v>1</v>
      </c>
      <c r="M54" s="12" t="s">
        <v>23</v>
      </c>
    </row>
    <row r="55" spans="1:13" ht="14.25" customHeight="1">
      <c r="A55" s="5">
        <v>8</v>
      </c>
      <c r="B55" s="6" t="s">
        <v>62</v>
      </c>
      <c r="C55" s="9"/>
      <c r="D55" s="13"/>
      <c r="E55" s="7">
        <v>-26</v>
      </c>
      <c r="F55" s="8">
        <v>1</v>
      </c>
      <c r="G55" s="9"/>
      <c r="H55" s="13"/>
      <c r="I55" s="9"/>
      <c r="J55" s="10"/>
      <c r="K55" s="9">
        <f t="shared" ref="K55:L55" si="38">C55+E55+G55+I55</f>
        <v>-26</v>
      </c>
      <c r="L55" s="11">
        <f t="shared" si="38"/>
        <v>1</v>
      </c>
      <c r="M55" s="12" t="s">
        <v>27</v>
      </c>
    </row>
    <row r="56" spans="1:13" ht="6.75" customHeight="1">
      <c r="A56" s="31"/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</row>
    <row r="57" spans="1:13" ht="14.25" customHeight="1">
      <c r="A57" s="117" t="s">
        <v>63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9"/>
    </row>
    <row r="58" spans="1:13" ht="33" customHeight="1">
      <c r="A58" s="113" t="s">
        <v>1</v>
      </c>
      <c r="B58" s="108" t="s">
        <v>2</v>
      </c>
      <c r="C58" s="115" t="s">
        <v>3</v>
      </c>
      <c r="D58" s="116"/>
      <c r="E58" s="115" t="s">
        <v>4</v>
      </c>
      <c r="F58" s="116"/>
      <c r="G58" s="115" t="s">
        <v>5</v>
      </c>
      <c r="H58" s="116"/>
      <c r="I58" s="115" t="s">
        <v>6</v>
      </c>
      <c r="J58" s="116"/>
      <c r="K58" s="115" t="s">
        <v>7</v>
      </c>
      <c r="L58" s="116"/>
      <c r="M58" s="108" t="s">
        <v>8</v>
      </c>
    </row>
    <row r="59" spans="1:13" ht="42" customHeight="1">
      <c r="A59" s="114"/>
      <c r="B59" s="109"/>
      <c r="C59" s="2" t="s">
        <v>9</v>
      </c>
      <c r="D59" s="3" t="s">
        <v>10</v>
      </c>
      <c r="E59" s="2" t="s">
        <v>9</v>
      </c>
      <c r="F59" s="3" t="s">
        <v>10</v>
      </c>
      <c r="G59" s="2" t="s">
        <v>9</v>
      </c>
      <c r="H59" s="3" t="s">
        <v>10</v>
      </c>
      <c r="I59" s="2" t="s">
        <v>9</v>
      </c>
      <c r="J59" s="3" t="s">
        <v>10</v>
      </c>
      <c r="K59" s="2" t="s">
        <v>9</v>
      </c>
      <c r="L59" s="4" t="s">
        <v>11</v>
      </c>
      <c r="M59" s="109"/>
    </row>
    <row r="60" spans="1:13" ht="14.25" customHeight="1">
      <c r="A60" s="5">
        <v>1</v>
      </c>
      <c r="B60" s="6" t="s">
        <v>22</v>
      </c>
      <c r="C60" s="7">
        <v>16</v>
      </c>
      <c r="D60" s="8">
        <v>5.2</v>
      </c>
      <c r="E60" s="7">
        <v>18</v>
      </c>
      <c r="F60" s="8">
        <v>4.91</v>
      </c>
      <c r="G60" s="7">
        <v>14</v>
      </c>
      <c r="H60" s="8">
        <v>4.9000000000000004</v>
      </c>
      <c r="I60" s="9"/>
      <c r="J60" s="13"/>
      <c r="K60" s="9">
        <f t="shared" ref="K60:L60" si="39">C60+E60+G60+I60</f>
        <v>48</v>
      </c>
      <c r="L60" s="11">
        <f t="shared" si="39"/>
        <v>15.01</v>
      </c>
      <c r="M60" s="12" t="s">
        <v>13</v>
      </c>
    </row>
    <row r="61" spans="1:13" ht="14.25" customHeight="1">
      <c r="A61" s="5">
        <v>2</v>
      </c>
      <c r="B61" s="44" t="s">
        <v>59</v>
      </c>
      <c r="C61" s="7">
        <v>-5</v>
      </c>
      <c r="D61" s="8">
        <v>1.75</v>
      </c>
      <c r="E61" s="7">
        <v>-3</v>
      </c>
      <c r="F61" s="8">
        <v>3.21</v>
      </c>
      <c r="G61" s="7">
        <v>9</v>
      </c>
      <c r="H61" s="8">
        <v>3.6</v>
      </c>
      <c r="I61" s="9"/>
      <c r="J61" s="13"/>
      <c r="K61" s="9">
        <f t="shared" ref="K61:L61" si="40">C61+E61+G61+I61</f>
        <v>1</v>
      </c>
      <c r="L61" s="11">
        <f t="shared" si="40"/>
        <v>8.56</v>
      </c>
      <c r="M61" s="12" t="s">
        <v>15</v>
      </c>
    </row>
    <row r="62" spans="1:13" ht="16.5" customHeight="1">
      <c r="A62" s="5">
        <v>3</v>
      </c>
      <c r="B62" s="6" t="s">
        <v>57</v>
      </c>
      <c r="C62" s="7">
        <v>2</v>
      </c>
      <c r="D62" s="8">
        <v>3.4</v>
      </c>
      <c r="E62" s="7">
        <v>3</v>
      </c>
      <c r="F62" s="8">
        <v>3.99</v>
      </c>
      <c r="G62" s="7">
        <v>0</v>
      </c>
      <c r="H62" s="8">
        <v>0</v>
      </c>
      <c r="I62" s="9"/>
      <c r="J62" s="13"/>
      <c r="K62" s="9">
        <f t="shared" ref="K62:L62" si="41">C62+E62+G62+I62</f>
        <v>5</v>
      </c>
      <c r="L62" s="11">
        <f t="shared" si="41"/>
        <v>7.3900000000000006</v>
      </c>
      <c r="M62" s="12" t="s">
        <v>17</v>
      </c>
    </row>
    <row r="63" spans="1:13" ht="14.25" customHeight="1">
      <c r="A63" s="5">
        <v>4</v>
      </c>
      <c r="B63" s="44" t="s">
        <v>26</v>
      </c>
      <c r="C63" s="7">
        <v>-4</v>
      </c>
      <c r="D63" s="8">
        <v>2.7</v>
      </c>
      <c r="E63" s="7">
        <v>0</v>
      </c>
      <c r="F63" s="8">
        <v>0</v>
      </c>
      <c r="G63" s="7">
        <v>3</v>
      </c>
      <c r="H63" s="8">
        <v>4.2</v>
      </c>
      <c r="I63" s="9"/>
      <c r="J63" s="13"/>
      <c r="K63" s="9">
        <f t="shared" ref="K63:L63" si="42">C63+E63+G63+I63</f>
        <v>-1</v>
      </c>
      <c r="L63" s="11">
        <f t="shared" si="42"/>
        <v>6.9</v>
      </c>
      <c r="M63" s="12" t="s">
        <v>19</v>
      </c>
    </row>
    <row r="64" spans="1:13" ht="14.25" customHeight="1">
      <c r="A64" s="5">
        <v>5</v>
      </c>
      <c r="B64" s="44" t="s">
        <v>64</v>
      </c>
      <c r="C64" s="7">
        <v>0</v>
      </c>
      <c r="D64" s="8">
        <v>0</v>
      </c>
      <c r="E64" s="7">
        <v>31</v>
      </c>
      <c r="F64" s="8">
        <v>4.29</v>
      </c>
      <c r="G64" s="7">
        <v>0</v>
      </c>
      <c r="H64" s="8">
        <v>0</v>
      </c>
      <c r="I64" s="9"/>
      <c r="J64" s="13"/>
      <c r="K64" s="9">
        <f t="shared" ref="K64:L64" si="43">C64+E64+G64+I64</f>
        <v>31</v>
      </c>
      <c r="L64" s="11">
        <f t="shared" si="43"/>
        <v>4.29</v>
      </c>
      <c r="M64" s="12" t="s">
        <v>21</v>
      </c>
    </row>
    <row r="65" spans="1:13" ht="14.25" customHeight="1">
      <c r="A65" s="5">
        <v>6</v>
      </c>
      <c r="B65" s="44" t="s">
        <v>65</v>
      </c>
      <c r="C65" s="7">
        <v>0</v>
      </c>
      <c r="D65" s="8">
        <v>0</v>
      </c>
      <c r="E65" s="7">
        <v>-15</v>
      </c>
      <c r="F65" s="8">
        <v>1.17</v>
      </c>
      <c r="G65" s="7">
        <v>-3</v>
      </c>
      <c r="H65" s="8">
        <v>2.5</v>
      </c>
      <c r="I65" s="9"/>
      <c r="J65" s="13"/>
      <c r="K65" s="9">
        <f t="shared" ref="K65:L65" si="44">C65+E65+G65+I65</f>
        <v>-18</v>
      </c>
      <c r="L65" s="11">
        <f t="shared" si="44"/>
        <v>3.67</v>
      </c>
      <c r="M65" s="12" t="s">
        <v>25</v>
      </c>
    </row>
    <row r="66" spans="1:13" ht="14.25" customHeight="1">
      <c r="A66" s="5">
        <v>7</v>
      </c>
      <c r="B66" s="44" t="s">
        <v>60</v>
      </c>
      <c r="C66" s="7">
        <v>-9</v>
      </c>
      <c r="D66" s="8">
        <v>2.25</v>
      </c>
      <c r="E66" s="7">
        <v>0</v>
      </c>
      <c r="F66" s="8">
        <v>0</v>
      </c>
      <c r="G66" s="7">
        <v>0</v>
      </c>
      <c r="H66" s="8">
        <v>0</v>
      </c>
      <c r="I66" s="9"/>
      <c r="J66" s="10"/>
      <c r="K66" s="9">
        <f t="shared" ref="K66:L66" si="45">C66+E66+G66+I66</f>
        <v>-9</v>
      </c>
      <c r="L66" s="11">
        <f t="shared" si="45"/>
        <v>2.25</v>
      </c>
      <c r="M66" s="12" t="s">
        <v>23</v>
      </c>
    </row>
    <row r="67" spans="1:13" ht="14.25" customHeight="1">
      <c r="A67" s="5">
        <v>8</v>
      </c>
      <c r="B67" s="44" t="s">
        <v>36</v>
      </c>
      <c r="C67" s="7">
        <v>0</v>
      </c>
      <c r="D67" s="8">
        <v>0</v>
      </c>
      <c r="E67" s="7">
        <v>-10</v>
      </c>
      <c r="F67" s="8">
        <v>1.67</v>
      </c>
      <c r="G67" s="7">
        <v>0</v>
      </c>
      <c r="H67" s="8">
        <v>0</v>
      </c>
      <c r="I67" s="9"/>
      <c r="J67" s="10"/>
      <c r="K67" s="9">
        <f t="shared" ref="K67:L67" si="46">C67+E67+G67+I67</f>
        <v>-10</v>
      </c>
      <c r="L67" s="11">
        <f t="shared" si="46"/>
        <v>1.67</v>
      </c>
      <c r="M67" s="12" t="s">
        <v>27</v>
      </c>
    </row>
    <row r="68" spans="1:13" ht="14.25" customHeight="1">
      <c r="A68" s="5">
        <v>9</v>
      </c>
      <c r="B68" s="44" t="s">
        <v>32</v>
      </c>
      <c r="C68" s="7">
        <v>0</v>
      </c>
      <c r="D68" s="8">
        <v>0</v>
      </c>
      <c r="E68" s="7">
        <v>-17</v>
      </c>
      <c r="F68" s="8">
        <v>1.5</v>
      </c>
      <c r="G68" s="7">
        <v>0</v>
      </c>
      <c r="H68" s="8">
        <v>0</v>
      </c>
      <c r="I68" s="9"/>
      <c r="J68" s="13"/>
      <c r="K68" s="9">
        <f t="shared" ref="K68:L68" si="47">C68+E68+G68+I68</f>
        <v>-17</v>
      </c>
      <c r="L68" s="11">
        <f t="shared" si="47"/>
        <v>1.5</v>
      </c>
      <c r="M68" s="12" t="s">
        <v>29</v>
      </c>
    </row>
    <row r="69" spans="1:13" ht="14.25" customHeight="1">
      <c r="A69" s="5">
        <v>10</v>
      </c>
      <c r="B69" s="6" t="s">
        <v>66</v>
      </c>
      <c r="C69" s="7">
        <v>0</v>
      </c>
      <c r="D69" s="8">
        <v>0</v>
      </c>
      <c r="E69" s="7">
        <v>0</v>
      </c>
      <c r="F69" s="8">
        <v>0</v>
      </c>
      <c r="G69" s="7">
        <v>-15</v>
      </c>
      <c r="H69" s="8">
        <v>1</v>
      </c>
      <c r="I69" s="9"/>
      <c r="J69" s="13"/>
      <c r="K69" s="9">
        <f t="shared" ref="K69:L69" si="48">C69+E69+G69+I69</f>
        <v>-15</v>
      </c>
      <c r="L69" s="11">
        <f t="shared" si="48"/>
        <v>1</v>
      </c>
      <c r="M69" s="12" t="s">
        <v>31</v>
      </c>
    </row>
    <row r="70" spans="1:13" ht="14.25" customHeight="1">
      <c r="A70" s="5">
        <v>11</v>
      </c>
      <c r="B70" s="45"/>
      <c r="C70" s="7"/>
      <c r="D70" s="8"/>
      <c r="E70" s="7"/>
      <c r="F70" s="8"/>
      <c r="G70" s="9"/>
      <c r="H70" s="13"/>
      <c r="I70" s="9"/>
      <c r="J70" s="13"/>
      <c r="K70" s="9">
        <f t="shared" ref="K70:L70" si="49">C70+E70+G70+I70</f>
        <v>0</v>
      </c>
      <c r="L70" s="11">
        <f t="shared" si="49"/>
        <v>0</v>
      </c>
      <c r="M70" s="12" t="s">
        <v>33</v>
      </c>
    </row>
    <row r="71" spans="1:13" ht="14.25" customHeight="1">
      <c r="A71" s="21">
        <v>12</v>
      </c>
      <c r="B71" s="22"/>
      <c r="C71" s="23"/>
      <c r="D71" s="24"/>
      <c r="E71" s="23"/>
      <c r="F71" s="24"/>
      <c r="G71" s="23"/>
      <c r="H71" s="24"/>
      <c r="I71" s="23"/>
      <c r="J71" s="24"/>
      <c r="K71" s="23">
        <f t="shared" ref="K71:L71" si="50">C71+E71+G71+I71</f>
        <v>0</v>
      </c>
      <c r="L71" s="25">
        <f t="shared" si="50"/>
        <v>0</v>
      </c>
      <c r="M71" s="26" t="s">
        <v>35</v>
      </c>
    </row>
    <row r="72" spans="1:13" ht="6.75" customHeight="1">
      <c r="A72" s="27"/>
      <c r="B72" s="27"/>
      <c r="C72" s="28"/>
      <c r="D72" s="29"/>
      <c r="E72" s="28"/>
      <c r="F72" s="29"/>
      <c r="G72" s="28"/>
      <c r="H72" s="29"/>
      <c r="I72" s="28"/>
      <c r="J72" s="29"/>
      <c r="K72" s="28"/>
      <c r="L72" s="28"/>
      <c r="M72" s="28"/>
    </row>
    <row r="73" spans="1:13" ht="99.75" customHeight="1">
      <c r="A73" s="122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</row>
    <row r="74" spans="1:13" ht="86.25" hidden="1" customHeight="1">
      <c r="A74" s="42"/>
      <c r="B74" s="42"/>
      <c r="C74" s="42"/>
      <c r="D74" s="43"/>
      <c r="E74" s="42"/>
      <c r="F74" s="43"/>
      <c r="G74" s="42"/>
      <c r="H74" s="43"/>
      <c r="I74" s="42"/>
      <c r="J74" s="42"/>
      <c r="K74" s="42"/>
      <c r="L74" s="42"/>
      <c r="M74" s="42"/>
    </row>
    <row r="75" spans="1:13" ht="86.25" hidden="1" customHeight="1">
      <c r="A75" s="42"/>
      <c r="B75" s="42"/>
      <c r="C75" s="42"/>
      <c r="D75" s="43"/>
      <c r="E75" s="42"/>
      <c r="F75" s="43"/>
      <c r="G75" s="42"/>
      <c r="H75" s="43"/>
      <c r="I75" s="42"/>
      <c r="J75" s="42"/>
      <c r="K75" s="42"/>
      <c r="L75" s="42"/>
      <c r="M75" s="42"/>
    </row>
    <row r="76" spans="1:13" ht="86.25" hidden="1" customHeight="1">
      <c r="A76" s="42"/>
      <c r="B76" s="42"/>
      <c r="C76" s="42"/>
      <c r="D76" s="43"/>
      <c r="E76" s="42"/>
      <c r="F76" s="43"/>
      <c r="G76" s="42"/>
      <c r="H76" s="43"/>
      <c r="I76" s="42"/>
      <c r="J76" s="42"/>
      <c r="K76" s="42"/>
      <c r="L76" s="42"/>
      <c r="M76" s="42"/>
    </row>
    <row r="77" spans="1:13" ht="86.25" hidden="1" customHeight="1">
      <c r="A77" s="42"/>
      <c r="B77" s="42"/>
      <c r="C77" s="42"/>
      <c r="D77" s="43"/>
      <c r="E77" s="42"/>
      <c r="F77" s="43"/>
      <c r="G77" s="42"/>
      <c r="H77" s="43"/>
      <c r="I77" s="42"/>
      <c r="J77" s="42"/>
      <c r="K77" s="42"/>
      <c r="L77" s="42"/>
      <c r="M77" s="42"/>
    </row>
    <row r="78" spans="1:13" ht="86.25" hidden="1" customHeight="1">
      <c r="A78" s="42"/>
      <c r="B78" s="42"/>
      <c r="C78" s="42"/>
      <c r="D78" s="43"/>
      <c r="E78" s="42"/>
      <c r="F78" s="43"/>
      <c r="G78" s="42"/>
      <c r="H78" s="43"/>
      <c r="I78" s="42"/>
      <c r="J78" s="42"/>
      <c r="K78" s="42"/>
      <c r="L78" s="42"/>
      <c r="M78" s="42"/>
    </row>
    <row r="79" spans="1:13" ht="86.25" hidden="1" customHeight="1">
      <c r="A79" s="42"/>
      <c r="B79" s="42"/>
      <c r="C79" s="42"/>
      <c r="D79" s="43"/>
      <c r="E79" s="42"/>
      <c r="F79" s="43"/>
      <c r="G79" s="42"/>
      <c r="H79" s="43"/>
      <c r="I79" s="42"/>
      <c r="J79" s="42"/>
      <c r="K79" s="42"/>
      <c r="L79" s="42"/>
      <c r="M79" s="42"/>
    </row>
    <row r="80" spans="1:13" ht="86.25" hidden="1" customHeight="1">
      <c r="A80" s="42"/>
      <c r="B80" s="42"/>
      <c r="C80" s="42"/>
      <c r="D80" s="43"/>
      <c r="E80" s="42"/>
      <c r="F80" s="43"/>
      <c r="G80" s="42"/>
      <c r="H80" s="43"/>
      <c r="I80" s="42"/>
      <c r="J80" s="42"/>
      <c r="K80" s="42"/>
      <c r="L80" s="42"/>
      <c r="M80" s="42"/>
    </row>
  </sheetData>
  <sheetProtection algorithmName="SHA-512" hashValue="1xX0yOKRZGy/yA1sBulN3gH1+gvQLshVSTSf5CfC+zE9fOgfr/xQtQiKwgiS1ezd9HUQQj9kaHn7jZhoEbSdPg==" saltValue="vJm5SgaBW2toGFBe7+ZC9g==" spinCount="100000" sheet="1" objects="1" scenarios="1"/>
  <mergeCells count="48">
    <mergeCell ref="A73:M73"/>
    <mergeCell ref="I3:J3"/>
    <mergeCell ref="K3:L3"/>
    <mergeCell ref="A1:M1"/>
    <mergeCell ref="A2:M2"/>
    <mergeCell ref="A3:A4"/>
    <mergeCell ref="B3:B4"/>
    <mergeCell ref="C3:D3"/>
    <mergeCell ref="E3:F3"/>
    <mergeCell ref="G3:H3"/>
    <mergeCell ref="I26:J26"/>
    <mergeCell ref="K26:L26"/>
    <mergeCell ref="M3:M4"/>
    <mergeCell ref="A25:M25"/>
    <mergeCell ref="A26:A27"/>
    <mergeCell ref="B26:B27"/>
    <mergeCell ref="K58:L58"/>
    <mergeCell ref="M58:M59"/>
    <mergeCell ref="M46:M47"/>
    <mergeCell ref="B56:M56"/>
    <mergeCell ref="A57:M57"/>
    <mergeCell ref="A58:A59"/>
    <mergeCell ref="B58:B59"/>
    <mergeCell ref="C58:D58"/>
    <mergeCell ref="E58:F58"/>
    <mergeCell ref="I46:J46"/>
    <mergeCell ref="K46:L46"/>
    <mergeCell ref="G58:H58"/>
    <mergeCell ref="I58:J58"/>
    <mergeCell ref="A45:M45"/>
    <mergeCell ref="A46:A47"/>
    <mergeCell ref="B46:B47"/>
    <mergeCell ref="C46:D46"/>
    <mergeCell ref="E46:F46"/>
    <mergeCell ref="G46:H46"/>
    <mergeCell ref="M26:M27"/>
    <mergeCell ref="A36:M36"/>
    <mergeCell ref="A37:A38"/>
    <mergeCell ref="B37:B38"/>
    <mergeCell ref="C37:D37"/>
    <mergeCell ref="E37:F37"/>
    <mergeCell ref="G37:H37"/>
    <mergeCell ref="M37:M38"/>
    <mergeCell ref="C26:D26"/>
    <mergeCell ref="E26:F26"/>
    <mergeCell ref="G26:H26"/>
    <mergeCell ref="I37:J37"/>
    <mergeCell ref="K37:L37"/>
  </mergeCells>
  <pageMargins left="0.7" right="0.7" top="0.75" bottom="0.75" header="0" footer="0"/>
  <pageSetup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73"/>
  <sheetViews>
    <sheetView workbookViewId="0">
      <selection sqref="A1:I1"/>
    </sheetView>
  </sheetViews>
  <sheetFormatPr baseColWidth="10" defaultColWidth="14.42578125" defaultRowHeight="15" customHeight="1"/>
  <cols>
    <col min="1" max="1" width="34.42578125" customWidth="1"/>
    <col min="2" max="2" width="40.42578125" customWidth="1"/>
    <col min="7" max="8" width="13.42578125" customWidth="1"/>
    <col min="9" max="9" width="8.28515625" customWidth="1"/>
  </cols>
  <sheetData>
    <row r="1" spans="1:9" ht="96.75" customHeight="1">
      <c r="A1" s="123"/>
      <c r="B1" s="124"/>
      <c r="C1" s="124"/>
      <c r="D1" s="124"/>
      <c r="E1" s="124"/>
      <c r="F1" s="124"/>
      <c r="G1" s="124"/>
      <c r="H1" s="124"/>
      <c r="I1" s="125"/>
    </row>
    <row r="2" spans="1:9">
      <c r="A2" s="126" t="s">
        <v>67</v>
      </c>
      <c r="B2" s="111"/>
      <c r="C2" s="111"/>
      <c r="D2" s="111"/>
      <c r="E2" s="111"/>
      <c r="F2" s="111"/>
      <c r="G2" s="111"/>
      <c r="H2" s="111"/>
      <c r="I2" s="112"/>
    </row>
    <row r="3" spans="1:9">
      <c r="A3" s="127" t="s">
        <v>68</v>
      </c>
      <c r="B3" s="111"/>
      <c r="C3" s="111"/>
      <c r="D3" s="111"/>
      <c r="E3" s="111"/>
      <c r="F3" s="111"/>
      <c r="G3" s="111"/>
      <c r="H3" s="111"/>
      <c r="I3" s="112"/>
    </row>
    <row r="4" spans="1:9" ht="45">
      <c r="A4" s="46" t="s">
        <v>69</v>
      </c>
      <c r="B4" s="46" t="s">
        <v>70</v>
      </c>
      <c r="C4" s="47" t="s">
        <v>3</v>
      </c>
      <c r="D4" s="47" t="s">
        <v>4</v>
      </c>
      <c r="E4" s="47" t="s">
        <v>5</v>
      </c>
      <c r="F4" s="47" t="s">
        <v>71</v>
      </c>
      <c r="G4" s="48" t="s">
        <v>72</v>
      </c>
      <c r="H4" s="47" t="s">
        <v>73</v>
      </c>
      <c r="I4" s="1" t="s">
        <v>8</v>
      </c>
    </row>
    <row r="5" spans="1:9">
      <c r="A5" s="49" t="s">
        <v>74</v>
      </c>
      <c r="B5" s="49" t="s">
        <v>75</v>
      </c>
      <c r="C5" s="50">
        <v>2</v>
      </c>
      <c r="D5" s="50">
        <v>1.17</v>
      </c>
      <c r="E5" s="50">
        <v>3.6</v>
      </c>
      <c r="F5" s="51"/>
      <c r="G5" s="52">
        <v>4</v>
      </c>
      <c r="H5" s="53">
        <f t="shared" ref="H5:H16" si="0">SUM(C5:F5)/G5</f>
        <v>1.6924999999999999</v>
      </c>
      <c r="I5" s="12" t="s">
        <v>13</v>
      </c>
    </row>
    <row r="6" spans="1:9">
      <c r="A6" s="49" t="s">
        <v>76</v>
      </c>
      <c r="B6" s="49" t="s">
        <v>77</v>
      </c>
      <c r="C6" s="50">
        <v>1</v>
      </c>
      <c r="D6" s="50">
        <v>0.8</v>
      </c>
      <c r="E6" s="50">
        <v>1.75</v>
      </c>
      <c r="F6" s="51"/>
      <c r="G6" s="52">
        <v>4</v>
      </c>
      <c r="H6" s="53">
        <f t="shared" si="0"/>
        <v>0.88749999999999996</v>
      </c>
      <c r="I6" s="12" t="s">
        <v>15</v>
      </c>
    </row>
    <row r="7" spans="1:9">
      <c r="A7" s="49" t="s">
        <v>20</v>
      </c>
      <c r="B7" s="49" t="s">
        <v>78</v>
      </c>
      <c r="C7" s="50">
        <v>1.75</v>
      </c>
      <c r="D7" s="50">
        <v>0.67</v>
      </c>
      <c r="E7" s="50">
        <v>1</v>
      </c>
      <c r="F7" s="51"/>
      <c r="G7" s="52">
        <v>4</v>
      </c>
      <c r="H7" s="53">
        <f t="shared" si="0"/>
        <v>0.85499999999999998</v>
      </c>
      <c r="I7" s="12" t="s">
        <v>17</v>
      </c>
    </row>
    <row r="8" spans="1:9">
      <c r="A8" s="49" t="s">
        <v>76</v>
      </c>
      <c r="B8" s="49" t="s">
        <v>79</v>
      </c>
      <c r="C8" s="50">
        <v>1.6</v>
      </c>
      <c r="D8" s="50">
        <v>0.6</v>
      </c>
      <c r="E8" s="50">
        <v>0.75</v>
      </c>
      <c r="F8" s="51"/>
      <c r="G8" s="52">
        <v>4</v>
      </c>
      <c r="H8" s="53">
        <f t="shared" si="0"/>
        <v>0.73750000000000004</v>
      </c>
      <c r="I8" s="12" t="s">
        <v>19</v>
      </c>
    </row>
    <row r="9" spans="1:9">
      <c r="A9" s="49" t="s">
        <v>74</v>
      </c>
      <c r="B9" s="49" t="s">
        <v>80</v>
      </c>
      <c r="C9" s="50">
        <v>1</v>
      </c>
      <c r="D9" s="50">
        <v>1.17</v>
      </c>
      <c r="E9" s="50">
        <v>0.4</v>
      </c>
      <c r="F9" s="51"/>
      <c r="G9" s="52">
        <v>4</v>
      </c>
      <c r="H9" s="53">
        <f t="shared" si="0"/>
        <v>0.64249999999999996</v>
      </c>
      <c r="I9" s="12" t="s">
        <v>21</v>
      </c>
    </row>
    <row r="10" spans="1:9">
      <c r="A10" s="49" t="s">
        <v>74</v>
      </c>
      <c r="B10" s="49" t="s">
        <v>81</v>
      </c>
      <c r="C10" s="54">
        <v>1</v>
      </c>
      <c r="D10" s="54">
        <v>1.5</v>
      </c>
      <c r="E10" s="54">
        <v>0</v>
      </c>
      <c r="F10" s="55"/>
      <c r="G10" s="52">
        <v>4</v>
      </c>
      <c r="H10" s="53">
        <f t="shared" si="0"/>
        <v>0.625</v>
      </c>
      <c r="I10" s="20" t="s">
        <v>25</v>
      </c>
    </row>
    <row r="11" spans="1:9">
      <c r="A11" s="49" t="s">
        <v>49</v>
      </c>
      <c r="B11" s="49" t="s">
        <v>82</v>
      </c>
      <c r="C11" s="50">
        <v>0.8</v>
      </c>
      <c r="D11" s="50">
        <v>0.33</v>
      </c>
      <c r="E11" s="50">
        <v>1</v>
      </c>
      <c r="F11" s="51"/>
      <c r="G11" s="52">
        <v>4</v>
      </c>
      <c r="H11" s="53">
        <f t="shared" si="0"/>
        <v>0.53249999999999997</v>
      </c>
      <c r="I11" s="20" t="s">
        <v>23</v>
      </c>
    </row>
    <row r="12" spans="1:9">
      <c r="A12" s="49" t="s">
        <v>49</v>
      </c>
      <c r="B12" s="49" t="s">
        <v>83</v>
      </c>
      <c r="C12" s="50">
        <v>1.2</v>
      </c>
      <c r="D12" s="50">
        <v>0</v>
      </c>
      <c r="E12" s="50">
        <v>0.75</v>
      </c>
      <c r="F12" s="51"/>
      <c r="G12" s="52">
        <v>4</v>
      </c>
      <c r="H12" s="53">
        <f t="shared" si="0"/>
        <v>0.48749999999999999</v>
      </c>
      <c r="I12" s="20" t="s">
        <v>27</v>
      </c>
    </row>
    <row r="13" spans="1:9">
      <c r="A13" s="49" t="s">
        <v>49</v>
      </c>
      <c r="B13" s="49" t="s">
        <v>84</v>
      </c>
      <c r="C13" s="50">
        <v>0.8</v>
      </c>
      <c r="D13" s="50">
        <v>0.33</v>
      </c>
      <c r="E13" s="50">
        <v>0.8</v>
      </c>
      <c r="F13" s="51"/>
      <c r="G13" s="52">
        <v>4</v>
      </c>
      <c r="H13" s="53">
        <f t="shared" si="0"/>
        <v>0.48250000000000004</v>
      </c>
      <c r="I13" s="20" t="s">
        <v>29</v>
      </c>
    </row>
    <row r="14" spans="1:9">
      <c r="A14" s="49" t="s">
        <v>74</v>
      </c>
      <c r="B14" s="49" t="s">
        <v>85</v>
      </c>
      <c r="C14" s="50">
        <v>0.4</v>
      </c>
      <c r="D14" s="50">
        <v>1</v>
      </c>
      <c r="E14" s="50">
        <v>0.4</v>
      </c>
      <c r="F14" s="51"/>
      <c r="G14" s="52">
        <v>4</v>
      </c>
      <c r="H14" s="53">
        <f t="shared" si="0"/>
        <v>0.44999999999999996</v>
      </c>
      <c r="I14" s="20" t="s">
        <v>31</v>
      </c>
    </row>
    <row r="15" spans="1:9">
      <c r="A15" s="49" t="s">
        <v>57</v>
      </c>
      <c r="B15" s="49" t="s">
        <v>86</v>
      </c>
      <c r="C15" s="50">
        <v>0.8</v>
      </c>
      <c r="D15" s="50">
        <v>0.5</v>
      </c>
      <c r="E15" s="50">
        <v>0.4</v>
      </c>
      <c r="F15" s="51"/>
      <c r="G15" s="52">
        <v>4</v>
      </c>
      <c r="H15" s="53">
        <f t="shared" si="0"/>
        <v>0.42500000000000004</v>
      </c>
      <c r="I15" s="20" t="s">
        <v>33</v>
      </c>
    </row>
    <row r="16" spans="1:9">
      <c r="A16" s="56" t="s">
        <v>49</v>
      </c>
      <c r="B16" s="56" t="s">
        <v>87</v>
      </c>
      <c r="C16" s="57">
        <v>0.8</v>
      </c>
      <c r="D16" s="57">
        <v>0.5</v>
      </c>
      <c r="E16" s="57">
        <v>0.25</v>
      </c>
      <c r="F16" s="58"/>
      <c r="G16" s="59">
        <v>4</v>
      </c>
      <c r="H16" s="60">
        <f t="shared" si="0"/>
        <v>0.38750000000000001</v>
      </c>
      <c r="I16" s="61" t="s">
        <v>35</v>
      </c>
    </row>
    <row r="17" spans="1:9" ht="5.25" customHeight="1">
      <c r="A17" s="62"/>
      <c r="B17" s="62"/>
      <c r="C17" s="63"/>
      <c r="D17" s="63"/>
      <c r="E17" s="63"/>
      <c r="F17" s="63"/>
      <c r="G17" s="64"/>
      <c r="H17" s="63"/>
      <c r="I17" s="63"/>
    </row>
    <row r="18" spans="1:9">
      <c r="A18" s="126" t="s">
        <v>88</v>
      </c>
      <c r="B18" s="111"/>
      <c r="C18" s="111"/>
      <c r="D18" s="111"/>
      <c r="E18" s="111"/>
      <c r="F18" s="111"/>
      <c r="G18" s="111"/>
      <c r="H18" s="111"/>
      <c r="I18" s="112"/>
    </row>
    <row r="19" spans="1:9">
      <c r="A19" s="127" t="s">
        <v>89</v>
      </c>
      <c r="B19" s="111"/>
      <c r="C19" s="111"/>
      <c r="D19" s="111"/>
      <c r="E19" s="111"/>
      <c r="F19" s="111"/>
      <c r="G19" s="111"/>
      <c r="H19" s="111"/>
      <c r="I19" s="112"/>
    </row>
    <row r="20" spans="1:9" ht="45">
      <c r="A20" s="46" t="s">
        <v>69</v>
      </c>
      <c r="B20" s="46" t="s">
        <v>70</v>
      </c>
      <c r="C20" s="47" t="s">
        <v>3</v>
      </c>
      <c r="D20" s="47" t="s">
        <v>4</v>
      </c>
      <c r="E20" s="47" t="s">
        <v>5</v>
      </c>
      <c r="F20" s="47" t="s">
        <v>71</v>
      </c>
      <c r="G20" s="48" t="s">
        <v>72</v>
      </c>
      <c r="H20" s="47" t="s">
        <v>73</v>
      </c>
      <c r="I20" s="1" t="s">
        <v>8</v>
      </c>
    </row>
    <row r="21" spans="1:9">
      <c r="A21" s="49" t="s">
        <v>46</v>
      </c>
      <c r="B21" s="49" t="s">
        <v>90</v>
      </c>
      <c r="C21" s="50">
        <v>2.2000000000000002</v>
      </c>
      <c r="D21" s="50">
        <v>0.83</v>
      </c>
      <c r="E21" s="50">
        <v>2.25</v>
      </c>
      <c r="F21" s="51"/>
      <c r="G21" s="52">
        <v>4</v>
      </c>
      <c r="H21" s="53">
        <f t="shared" ref="H21:H26" si="1">SUM(C21:F21)/G21</f>
        <v>1.32</v>
      </c>
      <c r="I21" s="12" t="s">
        <v>13</v>
      </c>
    </row>
    <row r="22" spans="1:9">
      <c r="A22" s="49" t="s">
        <v>47</v>
      </c>
      <c r="B22" s="49" t="s">
        <v>91</v>
      </c>
      <c r="C22" s="50">
        <v>1.25</v>
      </c>
      <c r="D22" s="50">
        <v>0.67</v>
      </c>
      <c r="E22" s="50">
        <v>0.25</v>
      </c>
      <c r="F22" s="51"/>
      <c r="G22" s="52">
        <v>4</v>
      </c>
      <c r="H22" s="53">
        <f t="shared" si="1"/>
        <v>0.54249999999999998</v>
      </c>
      <c r="I22" s="12" t="s">
        <v>15</v>
      </c>
    </row>
    <row r="23" spans="1:9">
      <c r="A23" s="49" t="s">
        <v>46</v>
      </c>
      <c r="B23" s="49" t="s">
        <v>92</v>
      </c>
      <c r="C23" s="50">
        <v>0.4</v>
      </c>
      <c r="D23" s="50">
        <v>0.5</v>
      </c>
      <c r="E23" s="50">
        <v>1.25</v>
      </c>
      <c r="F23" s="51"/>
      <c r="G23" s="52">
        <v>4</v>
      </c>
      <c r="H23" s="53">
        <f t="shared" si="1"/>
        <v>0.53749999999999998</v>
      </c>
      <c r="I23" s="12" t="s">
        <v>17</v>
      </c>
    </row>
    <row r="24" spans="1:9">
      <c r="A24" s="49" t="s">
        <v>47</v>
      </c>
      <c r="B24" s="49" t="s">
        <v>93</v>
      </c>
      <c r="C24" s="50">
        <v>0.75</v>
      </c>
      <c r="D24" s="50">
        <v>0</v>
      </c>
      <c r="E24" s="50">
        <v>1</v>
      </c>
      <c r="F24" s="51"/>
      <c r="G24" s="52">
        <v>4</v>
      </c>
      <c r="H24" s="53">
        <f t="shared" si="1"/>
        <v>0.4375</v>
      </c>
      <c r="I24" s="12" t="s">
        <v>19</v>
      </c>
    </row>
    <row r="25" spans="1:9">
      <c r="A25" s="49" t="s">
        <v>46</v>
      </c>
      <c r="B25" s="49" t="s">
        <v>94</v>
      </c>
      <c r="C25" s="50">
        <v>0.6</v>
      </c>
      <c r="D25" s="50">
        <v>0.33</v>
      </c>
      <c r="E25" s="50">
        <v>0.5</v>
      </c>
      <c r="F25" s="51"/>
      <c r="G25" s="52">
        <v>4</v>
      </c>
      <c r="H25" s="53">
        <f t="shared" si="1"/>
        <v>0.35749999999999998</v>
      </c>
      <c r="I25" s="12" t="s">
        <v>21</v>
      </c>
    </row>
    <row r="26" spans="1:9">
      <c r="A26" s="56" t="s">
        <v>46</v>
      </c>
      <c r="B26" s="56" t="s">
        <v>95</v>
      </c>
      <c r="C26" s="57">
        <v>0.4</v>
      </c>
      <c r="D26" s="57">
        <v>0</v>
      </c>
      <c r="E26" s="57">
        <v>0.75</v>
      </c>
      <c r="F26" s="58"/>
      <c r="G26" s="59">
        <v>4</v>
      </c>
      <c r="H26" s="60">
        <f t="shared" si="1"/>
        <v>0.28749999999999998</v>
      </c>
      <c r="I26" s="61" t="s">
        <v>25</v>
      </c>
    </row>
    <row r="27" spans="1:9" ht="5.25" customHeight="1">
      <c r="A27" s="62"/>
      <c r="B27" s="62"/>
      <c r="C27" s="63"/>
      <c r="D27" s="63"/>
      <c r="E27" s="63"/>
      <c r="F27" s="63"/>
      <c r="G27" s="64"/>
      <c r="H27" s="63"/>
      <c r="I27" s="63"/>
    </row>
    <row r="28" spans="1:9">
      <c r="A28" s="126" t="s">
        <v>96</v>
      </c>
      <c r="B28" s="111"/>
      <c r="C28" s="111"/>
      <c r="D28" s="111"/>
      <c r="E28" s="111"/>
      <c r="F28" s="111"/>
      <c r="G28" s="111"/>
      <c r="H28" s="111"/>
      <c r="I28" s="112"/>
    </row>
    <row r="29" spans="1:9">
      <c r="A29" s="127" t="s">
        <v>97</v>
      </c>
      <c r="B29" s="111"/>
      <c r="C29" s="111"/>
      <c r="D29" s="111"/>
      <c r="E29" s="111"/>
      <c r="F29" s="111"/>
      <c r="G29" s="111"/>
      <c r="H29" s="111"/>
      <c r="I29" s="112"/>
    </row>
    <row r="30" spans="1:9" ht="45">
      <c r="A30" s="46" t="s">
        <v>69</v>
      </c>
      <c r="B30" s="46" t="s">
        <v>70</v>
      </c>
      <c r="C30" s="47" t="s">
        <v>53</v>
      </c>
      <c r="D30" s="47" t="s">
        <v>54</v>
      </c>
      <c r="E30" s="65"/>
      <c r="F30" s="65"/>
      <c r="G30" s="48" t="s">
        <v>72</v>
      </c>
      <c r="H30" s="47" t="s">
        <v>73</v>
      </c>
      <c r="I30" s="1" t="s">
        <v>8</v>
      </c>
    </row>
    <row r="31" spans="1:9">
      <c r="A31" s="49" t="s">
        <v>32</v>
      </c>
      <c r="B31" s="49" t="s">
        <v>98</v>
      </c>
      <c r="C31" s="50">
        <v>2.4</v>
      </c>
      <c r="D31" s="50">
        <v>0.33</v>
      </c>
      <c r="E31" s="51"/>
      <c r="F31" s="51"/>
      <c r="G31" s="66">
        <v>3</v>
      </c>
      <c r="H31" s="53">
        <f t="shared" ref="H31:H40" si="2">SUM(C31:F31)/G31</f>
        <v>0.91</v>
      </c>
      <c r="I31" s="12" t="s">
        <v>13</v>
      </c>
    </row>
    <row r="32" spans="1:9">
      <c r="A32" s="49" t="s">
        <v>28</v>
      </c>
      <c r="B32" s="49" t="s">
        <v>99</v>
      </c>
      <c r="C32" s="50">
        <v>1</v>
      </c>
      <c r="D32" s="50">
        <v>1.5</v>
      </c>
      <c r="E32" s="51"/>
      <c r="F32" s="51"/>
      <c r="G32" s="66">
        <v>3</v>
      </c>
      <c r="H32" s="53">
        <f t="shared" si="2"/>
        <v>0.83333333333333337</v>
      </c>
      <c r="I32" s="12" t="s">
        <v>15</v>
      </c>
    </row>
    <row r="33" spans="1:9">
      <c r="A33" s="49" t="s">
        <v>28</v>
      </c>
      <c r="B33" s="49" t="s">
        <v>100</v>
      </c>
      <c r="C33" s="50">
        <v>1.6</v>
      </c>
      <c r="D33" s="50">
        <v>0.83</v>
      </c>
      <c r="E33" s="51"/>
      <c r="F33" s="51"/>
      <c r="G33" s="66">
        <v>3</v>
      </c>
      <c r="H33" s="53">
        <f t="shared" si="2"/>
        <v>0.81</v>
      </c>
      <c r="I33" s="12" t="s">
        <v>17</v>
      </c>
    </row>
    <row r="34" spans="1:9">
      <c r="A34" s="49" t="s">
        <v>55</v>
      </c>
      <c r="B34" s="49" t="s">
        <v>101</v>
      </c>
      <c r="C34" s="50">
        <v>1.25</v>
      </c>
      <c r="D34" s="50">
        <v>0.83</v>
      </c>
      <c r="E34" s="51"/>
      <c r="F34" s="51"/>
      <c r="G34" s="66">
        <v>3</v>
      </c>
      <c r="H34" s="53">
        <f t="shared" si="2"/>
        <v>0.69333333333333336</v>
      </c>
      <c r="I34" s="12" t="s">
        <v>19</v>
      </c>
    </row>
    <row r="35" spans="1:9">
      <c r="A35" s="49" t="s">
        <v>32</v>
      </c>
      <c r="B35" s="49" t="s">
        <v>102</v>
      </c>
      <c r="C35" s="50">
        <v>0.6</v>
      </c>
      <c r="D35" s="50">
        <v>1.17</v>
      </c>
      <c r="E35" s="51"/>
      <c r="F35" s="51"/>
      <c r="G35" s="66">
        <v>3</v>
      </c>
      <c r="H35" s="53">
        <f t="shared" si="2"/>
        <v>0.59</v>
      </c>
      <c r="I35" s="12" t="s">
        <v>21</v>
      </c>
    </row>
    <row r="36" spans="1:9">
      <c r="A36" s="49" t="s">
        <v>55</v>
      </c>
      <c r="B36" s="49" t="s">
        <v>103</v>
      </c>
      <c r="C36" s="67">
        <v>0.75</v>
      </c>
      <c r="D36" s="68">
        <v>0.83</v>
      </c>
      <c r="E36" s="69"/>
      <c r="F36" s="69"/>
      <c r="G36" s="66">
        <v>3</v>
      </c>
      <c r="H36" s="53">
        <f t="shared" si="2"/>
        <v>0.52666666666666673</v>
      </c>
      <c r="I36" s="20" t="s">
        <v>25</v>
      </c>
    </row>
    <row r="37" spans="1:9">
      <c r="A37" s="49" t="s">
        <v>55</v>
      </c>
      <c r="B37" s="49" t="s">
        <v>104</v>
      </c>
      <c r="C37" s="67">
        <v>0.5</v>
      </c>
      <c r="D37" s="68">
        <v>0.5</v>
      </c>
      <c r="E37" s="69"/>
      <c r="F37" s="69"/>
      <c r="G37" s="66">
        <v>3</v>
      </c>
      <c r="H37" s="53">
        <f t="shared" si="2"/>
        <v>0.33333333333333331</v>
      </c>
      <c r="I37" s="20" t="s">
        <v>23</v>
      </c>
    </row>
    <row r="38" spans="1:9">
      <c r="A38" s="49" t="s">
        <v>55</v>
      </c>
      <c r="B38" s="49" t="s">
        <v>105</v>
      </c>
      <c r="C38" s="67">
        <v>0.2</v>
      </c>
      <c r="D38" s="68">
        <v>0.67</v>
      </c>
      <c r="E38" s="69"/>
      <c r="F38" s="69"/>
      <c r="G38" s="66">
        <v>3</v>
      </c>
      <c r="H38" s="53">
        <f t="shared" si="2"/>
        <v>0.29000000000000004</v>
      </c>
      <c r="I38" s="20" t="s">
        <v>27</v>
      </c>
    </row>
    <row r="39" spans="1:9">
      <c r="A39" s="49" t="s">
        <v>28</v>
      </c>
      <c r="B39" s="49" t="s">
        <v>106</v>
      </c>
      <c r="C39" s="67">
        <v>0.2</v>
      </c>
      <c r="D39" s="68">
        <v>0.5</v>
      </c>
      <c r="E39" s="69"/>
      <c r="F39" s="69"/>
      <c r="G39" s="66">
        <v>3</v>
      </c>
      <c r="H39" s="53">
        <f t="shared" si="2"/>
        <v>0.23333333333333331</v>
      </c>
      <c r="I39" s="20" t="s">
        <v>29</v>
      </c>
    </row>
    <row r="40" spans="1:9">
      <c r="A40" s="56" t="s">
        <v>32</v>
      </c>
      <c r="B40" s="56" t="s">
        <v>107</v>
      </c>
      <c r="C40" s="57">
        <v>0.6</v>
      </c>
      <c r="D40" s="57"/>
      <c r="E40" s="57"/>
      <c r="F40" s="58"/>
      <c r="G40" s="70">
        <v>3</v>
      </c>
      <c r="H40" s="60">
        <f t="shared" si="2"/>
        <v>0.19999999999999998</v>
      </c>
      <c r="I40" s="61" t="s">
        <v>31</v>
      </c>
    </row>
    <row r="41" spans="1:9" ht="5.25" customHeight="1">
      <c r="A41" s="62"/>
      <c r="B41" s="62"/>
      <c r="C41" s="63"/>
      <c r="D41" s="63"/>
      <c r="E41" s="63"/>
      <c r="F41" s="63"/>
      <c r="G41" s="64"/>
      <c r="H41" s="63"/>
      <c r="I41" s="63"/>
    </row>
    <row r="42" spans="1:9">
      <c r="A42" s="126" t="s">
        <v>108</v>
      </c>
      <c r="B42" s="111"/>
      <c r="C42" s="111"/>
      <c r="D42" s="111"/>
      <c r="E42" s="111"/>
      <c r="F42" s="111"/>
      <c r="G42" s="111"/>
      <c r="H42" s="111"/>
      <c r="I42" s="112"/>
    </row>
    <row r="43" spans="1:9">
      <c r="A43" s="127" t="s">
        <v>109</v>
      </c>
      <c r="B43" s="111"/>
      <c r="C43" s="111"/>
      <c r="D43" s="111"/>
      <c r="E43" s="111"/>
      <c r="F43" s="111"/>
      <c r="G43" s="111"/>
      <c r="H43" s="111"/>
      <c r="I43" s="112"/>
    </row>
    <row r="44" spans="1:9" ht="45">
      <c r="A44" s="46" t="s">
        <v>69</v>
      </c>
      <c r="B44" s="46" t="s">
        <v>70</v>
      </c>
      <c r="C44" s="47" t="s">
        <v>53</v>
      </c>
      <c r="D44" s="47" t="s">
        <v>54</v>
      </c>
      <c r="E44" s="65"/>
      <c r="F44" s="65"/>
      <c r="G44" s="48" t="s">
        <v>72</v>
      </c>
      <c r="H44" s="47" t="s">
        <v>73</v>
      </c>
      <c r="I44" s="1" t="s">
        <v>8</v>
      </c>
    </row>
    <row r="45" spans="1:9">
      <c r="A45" s="49" t="s">
        <v>110</v>
      </c>
      <c r="B45" s="49" t="s">
        <v>111</v>
      </c>
      <c r="C45" s="50">
        <v>2.2000000000000002</v>
      </c>
      <c r="D45" s="50">
        <v>2.8</v>
      </c>
      <c r="E45" s="51"/>
      <c r="F45" s="51"/>
      <c r="G45" s="66">
        <v>3</v>
      </c>
      <c r="H45" s="53">
        <f t="shared" ref="H45:H56" si="3">SUM(C45:F45)/G45</f>
        <v>1.6666666666666667</v>
      </c>
      <c r="I45" s="12" t="s">
        <v>13</v>
      </c>
    </row>
    <row r="46" spans="1:9">
      <c r="A46" s="49" t="s">
        <v>110</v>
      </c>
      <c r="B46" s="49" t="s">
        <v>112</v>
      </c>
      <c r="C46" s="50">
        <v>1.6</v>
      </c>
      <c r="D46" s="50">
        <v>2.4</v>
      </c>
      <c r="E46" s="51"/>
      <c r="F46" s="51"/>
      <c r="G46" s="66">
        <v>3</v>
      </c>
      <c r="H46" s="53">
        <f t="shared" si="3"/>
        <v>1.3333333333333333</v>
      </c>
      <c r="I46" s="12" t="s">
        <v>15</v>
      </c>
    </row>
    <row r="47" spans="1:9">
      <c r="A47" s="49" t="s">
        <v>49</v>
      </c>
      <c r="B47" s="49" t="s">
        <v>113</v>
      </c>
      <c r="C47" s="50">
        <v>2.8</v>
      </c>
      <c r="D47" s="50">
        <v>1</v>
      </c>
      <c r="E47" s="51"/>
      <c r="F47" s="51"/>
      <c r="G47" s="66">
        <v>3</v>
      </c>
      <c r="H47" s="53">
        <f t="shared" si="3"/>
        <v>1.2666666666666666</v>
      </c>
      <c r="I47" s="12" t="s">
        <v>17</v>
      </c>
    </row>
    <row r="48" spans="1:9">
      <c r="A48" s="49" t="s">
        <v>49</v>
      </c>
      <c r="B48" s="49" t="s">
        <v>114</v>
      </c>
      <c r="C48" s="50">
        <v>1.4</v>
      </c>
      <c r="D48" s="50">
        <v>0.6</v>
      </c>
      <c r="E48" s="51"/>
      <c r="F48" s="51"/>
      <c r="G48" s="66">
        <v>3</v>
      </c>
      <c r="H48" s="53">
        <f t="shared" si="3"/>
        <v>0.66666666666666663</v>
      </c>
      <c r="I48" s="12" t="s">
        <v>19</v>
      </c>
    </row>
    <row r="49" spans="1:9">
      <c r="A49" s="49" t="s">
        <v>49</v>
      </c>
      <c r="B49" s="49" t="s">
        <v>84</v>
      </c>
      <c r="C49" s="50">
        <v>1</v>
      </c>
      <c r="D49" s="50">
        <v>1</v>
      </c>
      <c r="E49" s="51"/>
      <c r="F49" s="51"/>
      <c r="G49" s="66">
        <v>3</v>
      </c>
      <c r="H49" s="53">
        <f t="shared" si="3"/>
        <v>0.66666666666666663</v>
      </c>
      <c r="I49" s="12" t="s">
        <v>21</v>
      </c>
    </row>
    <row r="50" spans="1:9">
      <c r="A50" s="49" t="s">
        <v>115</v>
      </c>
      <c r="B50" s="49" t="s">
        <v>116</v>
      </c>
      <c r="C50" s="50">
        <v>0.6</v>
      </c>
      <c r="D50" s="50">
        <v>1.2</v>
      </c>
      <c r="E50" s="51"/>
      <c r="F50" s="51"/>
      <c r="G50" s="66">
        <v>3</v>
      </c>
      <c r="H50" s="53">
        <f t="shared" si="3"/>
        <v>0.6</v>
      </c>
      <c r="I50" s="12" t="s">
        <v>25</v>
      </c>
    </row>
    <row r="51" spans="1:9">
      <c r="A51" s="49" t="s">
        <v>60</v>
      </c>
      <c r="B51" s="49" t="s">
        <v>117</v>
      </c>
      <c r="C51" s="50">
        <v>0.75</v>
      </c>
      <c r="D51" s="50">
        <v>1</v>
      </c>
      <c r="E51" s="51"/>
      <c r="F51" s="51"/>
      <c r="G51" s="66">
        <v>3</v>
      </c>
      <c r="H51" s="53">
        <f t="shared" si="3"/>
        <v>0.58333333333333337</v>
      </c>
      <c r="I51" s="12" t="s">
        <v>23</v>
      </c>
    </row>
    <row r="52" spans="1:9">
      <c r="A52" s="49" t="s">
        <v>115</v>
      </c>
      <c r="B52" s="49" t="s">
        <v>118</v>
      </c>
      <c r="C52" s="50">
        <v>0.4</v>
      </c>
      <c r="D52" s="50">
        <v>0.8</v>
      </c>
      <c r="E52" s="51"/>
      <c r="F52" s="51"/>
      <c r="G52" s="66">
        <v>3</v>
      </c>
      <c r="H52" s="53">
        <f t="shared" si="3"/>
        <v>0.40000000000000008</v>
      </c>
      <c r="I52" s="12" t="s">
        <v>27</v>
      </c>
    </row>
    <row r="53" spans="1:9">
      <c r="A53" s="49" t="s">
        <v>115</v>
      </c>
      <c r="B53" s="49" t="s">
        <v>119</v>
      </c>
      <c r="C53" s="50">
        <v>0.4</v>
      </c>
      <c r="D53" s="50">
        <v>0.6</v>
      </c>
      <c r="E53" s="51"/>
      <c r="F53" s="51"/>
      <c r="G53" s="66">
        <v>3</v>
      </c>
      <c r="H53" s="53">
        <f t="shared" si="3"/>
        <v>0.33333333333333331</v>
      </c>
      <c r="I53" s="12" t="s">
        <v>29</v>
      </c>
    </row>
    <row r="54" spans="1:9">
      <c r="A54" s="49" t="s">
        <v>110</v>
      </c>
      <c r="B54" s="49" t="s">
        <v>120</v>
      </c>
      <c r="C54" s="50">
        <v>0.4</v>
      </c>
      <c r="D54" s="50">
        <v>0.2</v>
      </c>
      <c r="E54" s="51"/>
      <c r="F54" s="51"/>
      <c r="G54" s="66">
        <v>3</v>
      </c>
      <c r="H54" s="53">
        <f t="shared" si="3"/>
        <v>0.20000000000000004</v>
      </c>
      <c r="I54" s="12" t="s">
        <v>31</v>
      </c>
    </row>
    <row r="55" spans="1:9">
      <c r="A55" s="49" t="s">
        <v>110</v>
      </c>
      <c r="B55" s="49" t="s">
        <v>121</v>
      </c>
      <c r="C55" s="50">
        <v>0.4</v>
      </c>
      <c r="D55" s="50">
        <v>0</v>
      </c>
      <c r="E55" s="51"/>
      <c r="F55" s="51"/>
      <c r="G55" s="66">
        <v>3</v>
      </c>
      <c r="H55" s="53">
        <f t="shared" si="3"/>
        <v>0.13333333333333333</v>
      </c>
      <c r="I55" s="12" t="s">
        <v>33</v>
      </c>
    </row>
    <row r="56" spans="1:9">
      <c r="A56" s="56" t="s">
        <v>115</v>
      </c>
      <c r="B56" s="56" t="s">
        <v>122</v>
      </c>
      <c r="C56" s="57">
        <v>0.4</v>
      </c>
      <c r="D56" s="57">
        <v>0</v>
      </c>
      <c r="E56" s="57"/>
      <c r="F56" s="58"/>
      <c r="G56" s="70">
        <v>3</v>
      </c>
      <c r="H56" s="60">
        <f t="shared" si="3"/>
        <v>0.13333333333333333</v>
      </c>
      <c r="I56" s="61" t="s">
        <v>35</v>
      </c>
    </row>
    <row r="57" spans="1:9" ht="5.25" customHeight="1">
      <c r="A57" s="62"/>
      <c r="B57" s="62"/>
      <c r="C57" s="63"/>
      <c r="D57" s="63"/>
      <c r="E57" s="63"/>
      <c r="F57" s="63"/>
      <c r="G57" s="64"/>
      <c r="H57" s="63"/>
      <c r="I57" s="63"/>
    </row>
    <row r="58" spans="1:9">
      <c r="A58" s="128" t="s">
        <v>123</v>
      </c>
      <c r="B58" s="111"/>
      <c r="C58" s="111"/>
      <c r="D58" s="111"/>
      <c r="E58" s="111"/>
      <c r="F58" s="111"/>
      <c r="G58" s="111"/>
      <c r="H58" s="111"/>
      <c r="I58" s="112"/>
    </row>
    <row r="59" spans="1:9">
      <c r="A59" s="127" t="s">
        <v>124</v>
      </c>
      <c r="B59" s="111"/>
      <c r="C59" s="111"/>
      <c r="D59" s="111"/>
      <c r="E59" s="111"/>
      <c r="F59" s="111"/>
      <c r="G59" s="111"/>
      <c r="H59" s="111"/>
      <c r="I59" s="112"/>
    </row>
    <row r="60" spans="1:9" ht="45">
      <c r="A60" s="71" t="s">
        <v>69</v>
      </c>
      <c r="B60" s="71" t="s">
        <v>70</v>
      </c>
      <c r="C60" s="72" t="s">
        <v>3</v>
      </c>
      <c r="D60" s="72" t="s">
        <v>4</v>
      </c>
      <c r="E60" s="72" t="s">
        <v>5</v>
      </c>
      <c r="F60" s="72" t="s">
        <v>71</v>
      </c>
      <c r="G60" s="48" t="s">
        <v>72</v>
      </c>
      <c r="H60" s="47" t="s">
        <v>73</v>
      </c>
      <c r="I60" s="1" t="s">
        <v>8</v>
      </c>
    </row>
    <row r="61" spans="1:9">
      <c r="A61" s="73" t="s">
        <v>22</v>
      </c>
      <c r="B61" s="73" t="s">
        <v>125</v>
      </c>
      <c r="C61" s="50">
        <v>1</v>
      </c>
      <c r="D61" s="50">
        <v>0.83</v>
      </c>
      <c r="E61" s="50">
        <v>1.4</v>
      </c>
      <c r="F61" s="74"/>
      <c r="G61" s="66">
        <v>4</v>
      </c>
      <c r="H61" s="53">
        <f t="shared" ref="H61:H72" si="4">SUM(C61:F61)/G61</f>
        <v>0.8075</v>
      </c>
      <c r="I61" s="12" t="s">
        <v>13</v>
      </c>
    </row>
    <row r="62" spans="1:9">
      <c r="A62" s="73" t="s">
        <v>22</v>
      </c>
      <c r="B62" s="73" t="s">
        <v>100</v>
      </c>
      <c r="C62" s="50">
        <v>0.2</v>
      </c>
      <c r="D62" s="50">
        <v>0</v>
      </c>
      <c r="E62" s="50">
        <v>1.8</v>
      </c>
      <c r="F62" s="74"/>
      <c r="G62" s="66">
        <v>4</v>
      </c>
      <c r="H62" s="53">
        <f t="shared" si="4"/>
        <v>0.5</v>
      </c>
      <c r="I62" s="20" t="s">
        <v>15</v>
      </c>
    </row>
    <row r="63" spans="1:9">
      <c r="A63" s="73" t="s">
        <v>59</v>
      </c>
      <c r="B63" s="73" t="s">
        <v>126</v>
      </c>
      <c r="C63" s="50">
        <v>0.5</v>
      </c>
      <c r="D63" s="50">
        <v>0.67</v>
      </c>
      <c r="E63" s="50">
        <v>0.8</v>
      </c>
      <c r="F63" s="74"/>
      <c r="G63" s="66">
        <v>4</v>
      </c>
      <c r="H63" s="53">
        <f t="shared" si="4"/>
        <v>0.49249999999999999</v>
      </c>
      <c r="I63" s="20" t="s">
        <v>17</v>
      </c>
    </row>
    <row r="64" spans="1:9">
      <c r="A64" s="73" t="s">
        <v>51</v>
      </c>
      <c r="B64" s="73" t="s">
        <v>127</v>
      </c>
      <c r="C64" s="50">
        <v>0</v>
      </c>
      <c r="D64" s="50">
        <v>0.17</v>
      </c>
      <c r="E64" s="50">
        <v>1.8</v>
      </c>
      <c r="F64" s="74"/>
      <c r="G64" s="66">
        <v>4</v>
      </c>
      <c r="H64" s="53">
        <f t="shared" si="4"/>
        <v>0.49249999999999999</v>
      </c>
      <c r="I64" s="20" t="s">
        <v>19</v>
      </c>
    </row>
    <row r="65" spans="1:9">
      <c r="A65" s="73" t="s">
        <v>59</v>
      </c>
      <c r="B65" s="73" t="s">
        <v>128</v>
      </c>
      <c r="C65" s="50">
        <v>0.25</v>
      </c>
      <c r="D65" s="50">
        <v>0.83</v>
      </c>
      <c r="E65" s="50">
        <v>0</v>
      </c>
      <c r="F65" s="74"/>
      <c r="G65" s="66">
        <v>4</v>
      </c>
      <c r="H65" s="53">
        <f t="shared" si="4"/>
        <v>0.27</v>
      </c>
      <c r="I65" s="20" t="s">
        <v>21</v>
      </c>
    </row>
    <row r="66" spans="1:9">
      <c r="A66" s="73" t="s">
        <v>51</v>
      </c>
      <c r="B66" s="73" t="s">
        <v>102</v>
      </c>
      <c r="C66" s="50">
        <v>0</v>
      </c>
      <c r="D66" s="50">
        <v>0.5</v>
      </c>
      <c r="E66" s="50">
        <v>0.2</v>
      </c>
      <c r="F66" s="74"/>
      <c r="G66" s="66">
        <v>4</v>
      </c>
      <c r="H66" s="53">
        <f t="shared" si="4"/>
        <v>0.17499999999999999</v>
      </c>
      <c r="I66" s="20" t="s">
        <v>25</v>
      </c>
    </row>
    <row r="67" spans="1:9">
      <c r="A67" s="73" t="s">
        <v>22</v>
      </c>
      <c r="B67" s="73" t="s">
        <v>129</v>
      </c>
      <c r="C67" s="50">
        <v>0.4</v>
      </c>
      <c r="D67" s="50">
        <v>0</v>
      </c>
      <c r="E67" s="50">
        <v>0.2</v>
      </c>
      <c r="F67" s="74"/>
      <c r="G67" s="66">
        <v>4</v>
      </c>
      <c r="H67" s="53">
        <f t="shared" si="4"/>
        <v>0.15000000000000002</v>
      </c>
      <c r="I67" s="20" t="s">
        <v>23</v>
      </c>
    </row>
    <row r="68" spans="1:9">
      <c r="A68" s="73" t="s">
        <v>22</v>
      </c>
      <c r="B68" s="73" t="s">
        <v>130</v>
      </c>
      <c r="C68" s="50">
        <v>0</v>
      </c>
      <c r="D68" s="50">
        <v>0.17</v>
      </c>
      <c r="E68" s="50">
        <v>0.4</v>
      </c>
      <c r="F68" s="74"/>
      <c r="G68" s="66">
        <v>4</v>
      </c>
      <c r="H68" s="53">
        <f t="shared" si="4"/>
        <v>0.14250000000000002</v>
      </c>
      <c r="I68" s="20" t="s">
        <v>27</v>
      </c>
    </row>
    <row r="69" spans="1:9">
      <c r="A69" s="73" t="s">
        <v>51</v>
      </c>
      <c r="B69" s="73" t="s">
        <v>131</v>
      </c>
      <c r="C69" s="50">
        <v>0</v>
      </c>
      <c r="D69" s="50">
        <v>0.33</v>
      </c>
      <c r="E69" s="50">
        <v>0.2</v>
      </c>
      <c r="F69" s="74"/>
      <c r="G69" s="66">
        <v>4</v>
      </c>
      <c r="H69" s="53">
        <f t="shared" si="4"/>
        <v>0.13250000000000001</v>
      </c>
      <c r="I69" s="20" t="s">
        <v>29</v>
      </c>
    </row>
    <row r="70" spans="1:9">
      <c r="A70" s="73"/>
      <c r="B70" s="73"/>
      <c r="C70" s="50"/>
      <c r="D70" s="50"/>
      <c r="E70" s="50"/>
      <c r="F70" s="74"/>
      <c r="G70" s="66">
        <v>4</v>
      </c>
      <c r="H70" s="53">
        <f t="shared" si="4"/>
        <v>0</v>
      </c>
      <c r="I70" s="20" t="s">
        <v>31</v>
      </c>
    </row>
    <row r="71" spans="1:9">
      <c r="A71" s="73"/>
      <c r="B71" s="73"/>
      <c r="C71" s="50"/>
      <c r="D71" s="50"/>
      <c r="E71" s="50"/>
      <c r="F71" s="74"/>
      <c r="G71" s="66">
        <v>4</v>
      </c>
      <c r="H71" s="53">
        <f t="shared" si="4"/>
        <v>0</v>
      </c>
      <c r="I71" s="20" t="s">
        <v>33</v>
      </c>
    </row>
    <row r="72" spans="1:9">
      <c r="A72" s="73"/>
      <c r="B72" s="73"/>
      <c r="C72" s="50"/>
      <c r="D72" s="50"/>
      <c r="E72" s="50"/>
      <c r="F72" s="74"/>
      <c r="G72" s="66">
        <v>4</v>
      </c>
      <c r="H72" s="53">
        <f t="shared" si="4"/>
        <v>0</v>
      </c>
      <c r="I72" s="20" t="s">
        <v>35</v>
      </c>
    </row>
    <row r="73" spans="1:9" ht="96.75" customHeight="1">
      <c r="A73" s="122"/>
      <c r="B73" s="121"/>
      <c r="C73" s="121"/>
      <c r="D73" s="121"/>
      <c r="E73" s="121"/>
      <c r="F73" s="121"/>
      <c r="G73" s="121"/>
      <c r="H73" s="121"/>
      <c r="I73" s="121"/>
    </row>
  </sheetData>
  <sheetProtection algorithmName="SHA-512" hashValue="jivT/8KQSbi9RIFFr+7zGvhbY1dTOMYmZcrabGHrJvJhpht7k1VITh7Y8DW8vGYtfYARsZ5eGcuU8gql8F1myA==" saltValue="tkIGS+4Zo4YEeNTkRSQQng==" spinCount="100000" sheet="1" objects="1" scenarios="1"/>
  <mergeCells count="12">
    <mergeCell ref="A28:I28"/>
    <mergeCell ref="A29:I29"/>
    <mergeCell ref="A1:I1"/>
    <mergeCell ref="A2:I2"/>
    <mergeCell ref="A3:I3"/>
    <mergeCell ref="A18:I18"/>
    <mergeCell ref="A19:I19"/>
    <mergeCell ref="A42:I42"/>
    <mergeCell ref="A43:I43"/>
    <mergeCell ref="A58:I58"/>
    <mergeCell ref="A59:I59"/>
    <mergeCell ref="A73:I73"/>
  </mergeCells>
  <pageMargins left="0.7" right="0.7" top="0.75" bottom="0.75" header="0" footer="0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2"/>
  <sheetViews>
    <sheetView tabSelected="1" workbookViewId="0">
      <selection sqref="A1:H1"/>
    </sheetView>
  </sheetViews>
  <sheetFormatPr baseColWidth="10" defaultColWidth="14.42578125" defaultRowHeight="15" customHeight="1"/>
  <cols>
    <col min="1" max="1" width="34.42578125" customWidth="1"/>
    <col min="2" max="5" width="14.140625" customWidth="1"/>
    <col min="6" max="7" width="13.42578125" customWidth="1"/>
    <col min="8" max="8" width="8.28515625" customWidth="1"/>
  </cols>
  <sheetData>
    <row r="1" spans="1:8" ht="76.5" customHeight="1">
      <c r="A1" s="123"/>
      <c r="B1" s="124"/>
      <c r="C1" s="124"/>
      <c r="D1" s="124"/>
      <c r="E1" s="124"/>
      <c r="F1" s="124"/>
      <c r="G1" s="124"/>
      <c r="H1" s="125"/>
    </row>
    <row r="2" spans="1:8">
      <c r="A2" s="126" t="s">
        <v>132</v>
      </c>
      <c r="B2" s="111"/>
      <c r="C2" s="111"/>
      <c r="D2" s="111"/>
      <c r="E2" s="111"/>
      <c r="F2" s="111"/>
      <c r="G2" s="111"/>
      <c r="H2" s="112"/>
    </row>
    <row r="3" spans="1:8">
      <c r="A3" s="127" t="s">
        <v>133</v>
      </c>
      <c r="B3" s="111"/>
      <c r="C3" s="111"/>
      <c r="D3" s="111"/>
      <c r="E3" s="111"/>
      <c r="F3" s="111"/>
      <c r="G3" s="111"/>
      <c r="H3" s="112"/>
    </row>
    <row r="4" spans="1:8" ht="45">
      <c r="A4" s="71" t="s">
        <v>69</v>
      </c>
      <c r="B4" s="72" t="s">
        <v>3</v>
      </c>
      <c r="C4" s="72" t="s">
        <v>4</v>
      </c>
      <c r="D4" s="72" t="s">
        <v>5</v>
      </c>
      <c r="E4" s="72" t="s">
        <v>71</v>
      </c>
      <c r="F4" s="48" t="s">
        <v>72</v>
      </c>
      <c r="G4" s="47" t="s">
        <v>73</v>
      </c>
      <c r="H4" s="1" t="s">
        <v>8</v>
      </c>
    </row>
    <row r="5" spans="1:8">
      <c r="A5" s="73" t="s">
        <v>14</v>
      </c>
      <c r="B5" s="50">
        <v>0.6</v>
      </c>
      <c r="C5" s="50">
        <v>1.17</v>
      </c>
      <c r="D5" s="50">
        <v>1.17</v>
      </c>
      <c r="E5" s="74"/>
      <c r="F5" s="66">
        <v>4</v>
      </c>
      <c r="G5" s="53">
        <f t="shared" ref="G5:G10" si="0">SUM(B5:E5)/F5</f>
        <v>0.73499999999999999</v>
      </c>
      <c r="H5" s="12" t="s">
        <v>13</v>
      </c>
    </row>
    <row r="6" spans="1:8">
      <c r="A6" s="73" t="s">
        <v>18</v>
      </c>
      <c r="B6" s="50">
        <v>1.4</v>
      </c>
      <c r="C6" s="50">
        <v>2.2000000000000002</v>
      </c>
      <c r="D6" s="50">
        <v>1.75</v>
      </c>
      <c r="E6" s="74"/>
      <c r="F6" s="66">
        <v>4</v>
      </c>
      <c r="G6" s="53">
        <f t="shared" si="0"/>
        <v>1.3374999999999999</v>
      </c>
      <c r="H6" s="12" t="s">
        <v>15</v>
      </c>
    </row>
    <row r="7" spans="1:8">
      <c r="A7" s="49" t="s">
        <v>12</v>
      </c>
      <c r="B7" s="50">
        <v>2.2000000000000002</v>
      </c>
      <c r="C7" s="50">
        <v>2</v>
      </c>
      <c r="D7" s="50">
        <v>1.83</v>
      </c>
      <c r="E7" s="51"/>
      <c r="F7" s="66">
        <v>4</v>
      </c>
      <c r="G7" s="53">
        <f t="shared" si="0"/>
        <v>1.5075000000000001</v>
      </c>
      <c r="H7" s="12" t="s">
        <v>17</v>
      </c>
    </row>
    <row r="8" spans="1:8">
      <c r="A8" s="73" t="s">
        <v>16</v>
      </c>
      <c r="B8" s="50">
        <v>3</v>
      </c>
      <c r="C8" s="50">
        <v>1.83</v>
      </c>
      <c r="D8" s="50">
        <v>2</v>
      </c>
      <c r="E8" s="74"/>
      <c r="F8" s="66">
        <v>4</v>
      </c>
      <c r="G8" s="53">
        <f t="shared" si="0"/>
        <v>1.7075</v>
      </c>
      <c r="H8" s="12" t="s">
        <v>19</v>
      </c>
    </row>
    <row r="9" spans="1:8">
      <c r="A9" s="73" t="s">
        <v>20</v>
      </c>
      <c r="B9" s="50">
        <v>3.5</v>
      </c>
      <c r="C9" s="50">
        <v>2.5</v>
      </c>
      <c r="D9" s="50">
        <v>1.8</v>
      </c>
      <c r="E9" s="74"/>
      <c r="F9" s="66">
        <v>4</v>
      </c>
      <c r="G9" s="53">
        <f t="shared" si="0"/>
        <v>1.95</v>
      </c>
      <c r="H9" s="12" t="s">
        <v>21</v>
      </c>
    </row>
    <row r="10" spans="1:8">
      <c r="A10" s="75" t="s">
        <v>22</v>
      </c>
      <c r="B10" s="57">
        <v>7</v>
      </c>
      <c r="C10" s="57">
        <v>2.8</v>
      </c>
      <c r="D10" s="57">
        <v>5.2</v>
      </c>
      <c r="E10" s="76"/>
      <c r="F10" s="77">
        <v>4</v>
      </c>
      <c r="G10" s="78">
        <f t="shared" si="0"/>
        <v>3.75</v>
      </c>
      <c r="H10" s="61" t="s">
        <v>25</v>
      </c>
    </row>
    <row r="11" spans="1:8" ht="5.25" customHeight="1">
      <c r="A11" s="62"/>
      <c r="B11" s="63"/>
      <c r="C11" s="63"/>
      <c r="D11" s="63"/>
      <c r="E11" s="63"/>
      <c r="F11" s="64"/>
      <c r="G11" s="63"/>
      <c r="H11" s="63"/>
    </row>
    <row r="12" spans="1:8">
      <c r="A12" s="126" t="s">
        <v>134</v>
      </c>
      <c r="B12" s="111"/>
      <c r="C12" s="111"/>
      <c r="D12" s="111"/>
      <c r="E12" s="111"/>
      <c r="F12" s="111"/>
      <c r="G12" s="111"/>
      <c r="H12" s="112"/>
    </row>
    <row r="13" spans="1:8">
      <c r="A13" s="127" t="s">
        <v>135</v>
      </c>
      <c r="B13" s="111"/>
      <c r="C13" s="111"/>
      <c r="D13" s="111"/>
      <c r="E13" s="111"/>
      <c r="F13" s="111"/>
      <c r="G13" s="111"/>
      <c r="H13" s="112"/>
    </row>
    <row r="14" spans="1:8" ht="45">
      <c r="A14" s="46" t="s">
        <v>69</v>
      </c>
      <c r="B14" s="72" t="s">
        <v>3</v>
      </c>
      <c r="C14" s="72" t="s">
        <v>4</v>
      </c>
      <c r="D14" s="72" t="s">
        <v>5</v>
      </c>
      <c r="E14" s="72" t="s">
        <v>71</v>
      </c>
      <c r="F14" s="48" t="s">
        <v>72</v>
      </c>
      <c r="G14" s="47" t="s">
        <v>73</v>
      </c>
      <c r="H14" s="1" t="s">
        <v>8</v>
      </c>
    </row>
    <row r="15" spans="1:8">
      <c r="A15" s="79" t="s">
        <v>46</v>
      </c>
      <c r="B15" s="51">
        <v>1.4</v>
      </c>
      <c r="C15" s="51">
        <v>1.67</v>
      </c>
      <c r="D15" s="51">
        <v>2</v>
      </c>
      <c r="E15" s="74"/>
      <c r="F15" s="66">
        <v>4</v>
      </c>
      <c r="G15" s="53">
        <f t="shared" ref="G15:G19" si="1">SUM(B15:E15)/F15</f>
        <v>1.2675000000000001</v>
      </c>
      <c r="H15" s="12" t="s">
        <v>13</v>
      </c>
    </row>
    <row r="16" spans="1:8">
      <c r="A16" s="79" t="s">
        <v>47</v>
      </c>
      <c r="B16" s="51">
        <v>1.5</v>
      </c>
      <c r="C16" s="51">
        <v>3</v>
      </c>
      <c r="D16" s="51">
        <v>3</v>
      </c>
      <c r="E16" s="74"/>
      <c r="F16" s="66">
        <v>4</v>
      </c>
      <c r="G16" s="53">
        <f t="shared" si="1"/>
        <v>1.875</v>
      </c>
      <c r="H16" s="12" t="s">
        <v>15</v>
      </c>
    </row>
    <row r="17" spans="1:8">
      <c r="A17" s="79"/>
      <c r="B17" s="51"/>
      <c r="C17" s="51"/>
      <c r="D17" s="51"/>
      <c r="E17" s="74"/>
      <c r="F17" s="66">
        <v>4</v>
      </c>
      <c r="G17" s="53">
        <f t="shared" si="1"/>
        <v>0</v>
      </c>
      <c r="H17" s="12" t="s">
        <v>17</v>
      </c>
    </row>
    <row r="18" spans="1:8">
      <c r="A18" s="79"/>
      <c r="B18" s="51"/>
      <c r="C18" s="51"/>
      <c r="D18" s="51"/>
      <c r="E18" s="74"/>
      <c r="F18" s="66">
        <v>4</v>
      </c>
      <c r="G18" s="53">
        <f t="shared" si="1"/>
        <v>0</v>
      </c>
      <c r="H18" s="12" t="s">
        <v>19</v>
      </c>
    </row>
    <row r="19" spans="1:8">
      <c r="A19" s="80"/>
      <c r="B19" s="58"/>
      <c r="C19" s="58"/>
      <c r="D19" s="58"/>
      <c r="E19" s="76"/>
      <c r="F19" s="77">
        <v>4</v>
      </c>
      <c r="G19" s="78">
        <f t="shared" si="1"/>
        <v>0</v>
      </c>
      <c r="H19" s="26" t="s">
        <v>21</v>
      </c>
    </row>
    <row r="20" spans="1:8" ht="5.25" customHeight="1">
      <c r="A20" s="62"/>
      <c r="B20" s="63"/>
      <c r="C20" s="63"/>
      <c r="D20" s="63"/>
      <c r="E20" s="63"/>
      <c r="F20" s="64"/>
      <c r="G20" s="63"/>
      <c r="H20" s="63"/>
    </row>
    <row r="21" spans="1:8">
      <c r="A21" s="126" t="s">
        <v>136</v>
      </c>
      <c r="B21" s="111"/>
      <c r="C21" s="111"/>
      <c r="D21" s="111"/>
      <c r="E21" s="111"/>
      <c r="F21" s="111"/>
      <c r="G21" s="111"/>
      <c r="H21" s="112"/>
    </row>
    <row r="22" spans="1:8">
      <c r="A22" s="127" t="s">
        <v>137</v>
      </c>
      <c r="B22" s="111"/>
      <c r="C22" s="111"/>
      <c r="D22" s="111"/>
      <c r="E22" s="111"/>
      <c r="F22" s="111"/>
      <c r="G22" s="111"/>
      <c r="H22" s="112"/>
    </row>
    <row r="23" spans="1:8" ht="45">
      <c r="A23" s="46" t="s">
        <v>69</v>
      </c>
      <c r="B23" s="47" t="s">
        <v>53</v>
      </c>
      <c r="C23" s="47" t="s">
        <v>54</v>
      </c>
      <c r="D23" s="65"/>
      <c r="E23" s="65"/>
      <c r="F23" s="48" t="s">
        <v>72</v>
      </c>
      <c r="G23" s="47" t="s">
        <v>73</v>
      </c>
      <c r="H23" s="1" t="s">
        <v>8</v>
      </c>
    </row>
    <row r="24" spans="1:8">
      <c r="A24" s="49" t="s">
        <v>28</v>
      </c>
      <c r="B24" s="50">
        <v>2.4</v>
      </c>
      <c r="C24" s="50">
        <v>2.5</v>
      </c>
      <c r="D24" s="51"/>
      <c r="E24" s="51"/>
      <c r="F24" s="66">
        <v>3</v>
      </c>
      <c r="G24" s="53">
        <f t="shared" ref="G24:G26" si="2">SUM(B24:E24)/F24</f>
        <v>1.6333333333333335</v>
      </c>
      <c r="H24" s="12" t="s">
        <v>13</v>
      </c>
    </row>
    <row r="25" spans="1:8">
      <c r="A25" s="73" t="s">
        <v>138</v>
      </c>
      <c r="B25" s="50">
        <v>4.75</v>
      </c>
      <c r="C25" s="50">
        <v>1.33</v>
      </c>
      <c r="D25" s="51"/>
      <c r="E25" s="74"/>
      <c r="F25" s="66">
        <v>3</v>
      </c>
      <c r="G25" s="53">
        <f t="shared" si="2"/>
        <v>2.0266666666666668</v>
      </c>
      <c r="H25" s="12" t="s">
        <v>15</v>
      </c>
    </row>
    <row r="26" spans="1:8">
      <c r="A26" s="73" t="s">
        <v>32</v>
      </c>
      <c r="B26" s="50">
        <v>2.6</v>
      </c>
      <c r="C26" s="50">
        <v>3.5</v>
      </c>
      <c r="D26" s="51"/>
      <c r="E26" s="74"/>
      <c r="F26" s="66">
        <v>3</v>
      </c>
      <c r="G26" s="53">
        <f t="shared" si="2"/>
        <v>2.0333333333333332</v>
      </c>
      <c r="H26" s="12" t="s">
        <v>17</v>
      </c>
    </row>
    <row r="27" spans="1:8" ht="5.25" customHeight="1">
      <c r="A27" s="62"/>
      <c r="B27" s="63"/>
      <c r="C27" s="63"/>
      <c r="D27" s="63"/>
      <c r="E27" s="63"/>
      <c r="F27" s="64"/>
      <c r="G27" s="63"/>
      <c r="H27" s="63"/>
    </row>
    <row r="28" spans="1:8">
      <c r="A28" s="126" t="s">
        <v>139</v>
      </c>
      <c r="B28" s="111"/>
      <c r="C28" s="111"/>
      <c r="D28" s="111"/>
      <c r="E28" s="111"/>
      <c r="F28" s="111"/>
      <c r="G28" s="111"/>
      <c r="H28" s="112"/>
    </row>
    <row r="29" spans="1:8">
      <c r="A29" s="127" t="s">
        <v>140</v>
      </c>
      <c r="B29" s="111"/>
      <c r="C29" s="111"/>
      <c r="D29" s="111"/>
      <c r="E29" s="111"/>
      <c r="F29" s="111"/>
      <c r="G29" s="111"/>
      <c r="H29" s="112"/>
    </row>
    <row r="30" spans="1:8" ht="45">
      <c r="A30" s="46" t="s">
        <v>69</v>
      </c>
      <c r="B30" s="47" t="s">
        <v>53</v>
      </c>
      <c r="C30" s="47" t="s">
        <v>54</v>
      </c>
      <c r="D30" s="65"/>
      <c r="E30" s="65"/>
      <c r="F30" s="48" t="s">
        <v>72</v>
      </c>
      <c r="G30" s="47" t="s">
        <v>73</v>
      </c>
      <c r="H30" s="1" t="s">
        <v>8</v>
      </c>
    </row>
    <row r="31" spans="1:8">
      <c r="A31" s="73" t="s">
        <v>49</v>
      </c>
      <c r="B31" s="50">
        <v>2.2000000000000002</v>
      </c>
      <c r="C31" s="50">
        <v>1.2</v>
      </c>
      <c r="D31" s="51"/>
      <c r="E31" s="74"/>
      <c r="F31" s="66">
        <v>3</v>
      </c>
      <c r="G31" s="53">
        <f t="shared" ref="G31:G35" si="3">SUM(B31:E31)/F31</f>
        <v>1.1333333333333335</v>
      </c>
      <c r="H31" s="12" t="s">
        <v>13</v>
      </c>
    </row>
    <row r="32" spans="1:8">
      <c r="A32" s="73" t="s">
        <v>57</v>
      </c>
      <c r="B32" s="50">
        <v>2.6</v>
      </c>
      <c r="C32" s="50">
        <v>2.8</v>
      </c>
      <c r="D32" s="51"/>
      <c r="E32" s="74"/>
      <c r="F32" s="66">
        <v>3</v>
      </c>
      <c r="G32" s="53">
        <f t="shared" si="3"/>
        <v>1.8</v>
      </c>
      <c r="H32" s="12" t="s">
        <v>15</v>
      </c>
    </row>
    <row r="33" spans="1:8">
      <c r="A33" s="49" t="s">
        <v>26</v>
      </c>
      <c r="B33" s="50">
        <v>3.2</v>
      </c>
      <c r="C33" s="50">
        <v>3</v>
      </c>
      <c r="D33" s="51"/>
      <c r="E33" s="51"/>
      <c r="F33" s="66">
        <v>3</v>
      </c>
      <c r="G33" s="53">
        <f t="shared" si="3"/>
        <v>2.0666666666666669</v>
      </c>
      <c r="H33" s="12" t="s">
        <v>17</v>
      </c>
    </row>
    <row r="34" spans="1:8">
      <c r="A34" s="73" t="s">
        <v>60</v>
      </c>
      <c r="B34" s="50">
        <v>3.2</v>
      </c>
      <c r="C34" s="50">
        <v>3.67</v>
      </c>
      <c r="D34" s="51"/>
      <c r="E34" s="74"/>
      <c r="F34" s="66">
        <v>3</v>
      </c>
      <c r="G34" s="53">
        <f t="shared" si="3"/>
        <v>2.29</v>
      </c>
      <c r="H34" s="12" t="s">
        <v>19</v>
      </c>
    </row>
    <row r="35" spans="1:8">
      <c r="A35" s="75" t="s">
        <v>59</v>
      </c>
      <c r="B35" s="57">
        <v>3.6</v>
      </c>
      <c r="C35" s="57">
        <v>3.33</v>
      </c>
      <c r="D35" s="58"/>
      <c r="E35" s="76"/>
      <c r="F35" s="77">
        <v>3</v>
      </c>
      <c r="G35" s="78">
        <f t="shared" si="3"/>
        <v>2.31</v>
      </c>
      <c r="H35" s="26" t="s">
        <v>21</v>
      </c>
    </row>
    <row r="36" spans="1:8" ht="5.25" customHeight="1">
      <c r="A36" s="62"/>
      <c r="B36" s="63"/>
      <c r="C36" s="63"/>
      <c r="D36" s="63"/>
      <c r="E36" s="63"/>
      <c r="F36" s="64"/>
      <c r="G36" s="63"/>
      <c r="H36" s="63"/>
    </row>
    <row r="37" spans="1:8">
      <c r="A37" s="128" t="s">
        <v>141</v>
      </c>
      <c r="B37" s="111"/>
      <c r="C37" s="111"/>
      <c r="D37" s="111"/>
      <c r="E37" s="111"/>
      <c r="F37" s="111"/>
      <c r="G37" s="111"/>
      <c r="H37" s="112"/>
    </row>
    <row r="38" spans="1:8">
      <c r="A38" s="127" t="s">
        <v>142</v>
      </c>
      <c r="B38" s="111"/>
      <c r="C38" s="111"/>
      <c r="D38" s="111"/>
      <c r="E38" s="111"/>
      <c r="F38" s="111"/>
      <c r="G38" s="111"/>
      <c r="H38" s="112"/>
    </row>
    <row r="39" spans="1:8" ht="45">
      <c r="A39" s="71" t="s">
        <v>69</v>
      </c>
      <c r="B39" s="72" t="s">
        <v>3</v>
      </c>
      <c r="C39" s="72" t="s">
        <v>4</v>
      </c>
      <c r="D39" s="72" t="s">
        <v>5</v>
      </c>
      <c r="E39" s="72" t="s">
        <v>71</v>
      </c>
      <c r="F39" s="48" t="s">
        <v>72</v>
      </c>
      <c r="G39" s="47" t="s">
        <v>73</v>
      </c>
      <c r="H39" s="1" t="s">
        <v>8</v>
      </c>
    </row>
    <row r="40" spans="1:8">
      <c r="A40" s="49" t="s">
        <v>22</v>
      </c>
      <c r="B40" s="50">
        <v>1</v>
      </c>
      <c r="C40" s="50">
        <v>1.5</v>
      </c>
      <c r="D40" s="50">
        <v>1.4</v>
      </c>
      <c r="E40" s="51"/>
      <c r="F40" s="66">
        <v>4</v>
      </c>
      <c r="G40" s="53">
        <f t="shared" ref="G40:G41" si="4">SUM(B40:E40)/F40</f>
        <v>0.97499999999999998</v>
      </c>
      <c r="H40" s="12" t="s">
        <v>13</v>
      </c>
    </row>
    <row r="41" spans="1:8">
      <c r="A41" s="75" t="s">
        <v>59</v>
      </c>
      <c r="B41" s="57">
        <v>3.5</v>
      </c>
      <c r="C41" s="57">
        <v>2.83</v>
      </c>
      <c r="D41" s="57">
        <v>1.2</v>
      </c>
      <c r="E41" s="76"/>
      <c r="F41" s="77">
        <v>4</v>
      </c>
      <c r="G41" s="78">
        <f t="shared" si="4"/>
        <v>1.8825000000000001</v>
      </c>
      <c r="H41" s="61" t="s">
        <v>15</v>
      </c>
    </row>
    <row r="42" spans="1:8" ht="75" customHeight="1">
      <c r="A42" s="122"/>
      <c r="B42" s="121"/>
      <c r="C42" s="121"/>
      <c r="D42" s="121"/>
      <c r="E42" s="121"/>
      <c r="F42" s="121"/>
      <c r="G42" s="121"/>
      <c r="H42" s="121"/>
    </row>
  </sheetData>
  <sheetProtection algorithmName="SHA-512" hashValue="q8gJ2nvEeXFlvaRqOE9KI2U+6F8VE/gvjfoxIDZBppXoeGlOln7MVMZ6EhhxRX08riR4EPvIsy9ieXg53W7ohg==" saltValue="3k+/IvEv1NDzzSuHVt8QGQ==" spinCount="100000" sheet="1" objects="1" scenarios="1"/>
  <mergeCells count="12">
    <mergeCell ref="A21:H21"/>
    <mergeCell ref="A22:H22"/>
    <mergeCell ref="A1:H1"/>
    <mergeCell ref="A2:H2"/>
    <mergeCell ref="A3:H3"/>
    <mergeCell ref="A12:H12"/>
    <mergeCell ref="A13:H13"/>
    <mergeCell ref="A28:H28"/>
    <mergeCell ref="A29:H29"/>
    <mergeCell ref="A37:H37"/>
    <mergeCell ref="A38:H38"/>
    <mergeCell ref="A42:H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77"/>
  <sheetViews>
    <sheetView workbookViewId="0"/>
  </sheetViews>
  <sheetFormatPr baseColWidth="10" defaultColWidth="14.42578125" defaultRowHeight="15" customHeight="1"/>
  <cols>
    <col min="1" max="2" width="28.7109375" customWidth="1"/>
  </cols>
  <sheetData>
    <row r="1" spans="1:6">
      <c r="A1" s="81"/>
      <c r="B1" s="81"/>
      <c r="C1" s="82"/>
      <c r="D1" s="82"/>
      <c r="E1" s="82"/>
      <c r="F1" s="82"/>
    </row>
    <row r="2" spans="1:6" ht="78.75" customHeight="1">
      <c r="A2" s="129"/>
      <c r="B2" s="121"/>
      <c r="C2" s="121"/>
      <c r="D2" s="121"/>
      <c r="E2" s="121"/>
      <c r="F2" s="130"/>
    </row>
    <row r="3" spans="1:6">
      <c r="A3" s="131" t="s">
        <v>67</v>
      </c>
      <c r="B3" s="132"/>
      <c r="C3" s="132"/>
      <c r="D3" s="132"/>
      <c r="E3" s="132"/>
      <c r="F3" s="133"/>
    </row>
    <row r="4" spans="1:6">
      <c r="A4" s="83" t="s">
        <v>69</v>
      </c>
      <c r="B4" s="84" t="s">
        <v>70</v>
      </c>
      <c r="C4" s="85" t="s">
        <v>143</v>
      </c>
      <c r="D4" s="85" t="s">
        <v>144</v>
      </c>
      <c r="E4" s="85" t="s">
        <v>145</v>
      </c>
      <c r="F4" s="86" t="s">
        <v>146</v>
      </c>
    </row>
    <row r="5" spans="1:6">
      <c r="A5" s="87" t="s">
        <v>22</v>
      </c>
      <c r="B5" s="88" t="s">
        <v>147</v>
      </c>
      <c r="C5" s="89">
        <v>2</v>
      </c>
      <c r="D5" s="89">
        <v>0.75</v>
      </c>
      <c r="E5" s="90">
        <v>1</v>
      </c>
      <c r="F5" s="90">
        <v>3.75</v>
      </c>
    </row>
    <row r="6" spans="1:6">
      <c r="A6" s="87" t="s">
        <v>148</v>
      </c>
      <c r="B6" s="88" t="s">
        <v>149</v>
      </c>
      <c r="C6" s="89">
        <v>1</v>
      </c>
      <c r="D6" s="89">
        <v>2</v>
      </c>
      <c r="E6" s="90">
        <v>0.5</v>
      </c>
      <c r="F6" s="90">
        <v>3.5</v>
      </c>
    </row>
    <row r="7" spans="1:6">
      <c r="A7" s="87" t="s">
        <v>12</v>
      </c>
      <c r="B7" s="88" t="s">
        <v>150</v>
      </c>
      <c r="C7" s="89">
        <v>0.83</v>
      </c>
      <c r="D7" s="89">
        <v>0.4</v>
      </c>
      <c r="E7" s="90">
        <v>1.5</v>
      </c>
      <c r="F7" s="90">
        <v>2.73</v>
      </c>
    </row>
    <row r="8" spans="1:6">
      <c r="A8" s="87" t="s">
        <v>151</v>
      </c>
      <c r="B8" s="88" t="s">
        <v>152</v>
      </c>
      <c r="C8" s="89">
        <v>2.33</v>
      </c>
      <c r="D8" s="89">
        <v>0</v>
      </c>
      <c r="E8" s="90">
        <v>0</v>
      </c>
      <c r="F8" s="90">
        <v>2.33</v>
      </c>
    </row>
    <row r="9" spans="1:6">
      <c r="A9" s="87" t="s">
        <v>151</v>
      </c>
      <c r="B9" s="88" t="s">
        <v>153</v>
      </c>
      <c r="C9" s="89">
        <v>1</v>
      </c>
      <c r="D9" s="89">
        <v>1.2</v>
      </c>
      <c r="E9" s="90">
        <v>0</v>
      </c>
      <c r="F9" s="90">
        <v>2.2000000000000002</v>
      </c>
    </row>
    <row r="11" spans="1:6">
      <c r="A11" s="91" t="s">
        <v>154</v>
      </c>
      <c r="B11" s="92" t="s">
        <v>155</v>
      </c>
      <c r="C11" s="93">
        <v>0.83</v>
      </c>
      <c r="D11" s="93">
        <v>0</v>
      </c>
      <c r="E11" s="94">
        <v>1.5</v>
      </c>
      <c r="F11" s="94">
        <v>2.33</v>
      </c>
    </row>
    <row r="12" spans="1:6">
      <c r="A12" s="95" t="s">
        <v>32</v>
      </c>
      <c r="B12" s="96" t="s">
        <v>156</v>
      </c>
      <c r="C12" s="97">
        <v>0</v>
      </c>
      <c r="D12" s="97">
        <v>1</v>
      </c>
      <c r="E12" s="98">
        <v>1</v>
      </c>
      <c r="F12" s="98">
        <v>2</v>
      </c>
    </row>
    <row r="13" spans="1:6">
      <c r="A13" s="95" t="s">
        <v>32</v>
      </c>
      <c r="B13" s="96" t="s">
        <v>157</v>
      </c>
      <c r="C13" s="97">
        <v>0</v>
      </c>
      <c r="D13" s="97">
        <v>1.2</v>
      </c>
      <c r="E13" s="98">
        <v>0.75</v>
      </c>
      <c r="F13" s="98">
        <v>1.95</v>
      </c>
    </row>
    <row r="14" spans="1:6">
      <c r="A14" s="95" t="s">
        <v>57</v>
      </c>
      <c r="B14" s="96" t="s">
        <v>158</v>
      </c>
      <c r="C14" s="97">
        <v>0.67</v>
      </c>
      <c r="D14" s="97">
        <v>0.5</v>
      </c>
      <c r="E14" s="98">
        <v>0.75</v>
      </c>
      <c r="F14" s="98">
        <v>1.92</v>
      </c>
    </row>
    <row r="15" spans="1:6">
      <c r="A15" s="95" t="s">
        <v>151</v>
      </c>
      <c r="B15" s="96" t="s">
        <v>159</v>
      </c>
      <c r="C15" s="97">
        <v>0.33</v>
      </c>
      <c r="D15" s="97">
        <v>0.8</v>
      </c>
      <c r="E15" s="98">
        <v>0.75</v>
      </c>
      <c r="F15" s="98">
        <v>1.88</v>
      </c>
    </row>
    <row r="16" spans="1:6">
      <c r="A16" s="99" t="s">
        <v>12</v>
      </c>
      <c r="B16" s="100" t="s">
        <v>160</v>
      </c>
      <c r="C16" s="97">
        <v>0.33</v>
      </c>
      <c r="D16" s="97">
        <v>1.2</v>
      </c>
      <c r="E16" s="97">
        <v>0.25</v>
      </c>
      <c r="F16" s="97">
        <v>1.78</v>
      </c>
    </row>
    <row r="17" spans="1:6">
      <c r="A17" s="95" t="s">
        <v>12</v>
      </c>
      <c r="B17" s="96" t="s">
        <v>161</v>
      </c>
      <c r="C17" s="97">
        <v>0.67</v>
      </c>
      <c r="D17" s="97">
        <v>0.6</v>
      </c>
      <c r="E17" s="98">
        <v>0.5</v>
      </c>
      <c r="F17" s="98">
        <v>1.77</v>
      </c>
    </row>
    <row r="18" spans="1:6">
      <c r="A18" s="95" t="s">
        <v>64</v>
      </c>
      <c r="B18" s="96" t="s">
        <v>162</v>
      </c>
      <c r="C18" s="97">
        <v>0</v>
      </c>
      <c r="D18" s="97">
        <v>0.5</v>
      </c>
      <c r="E18" s="98">
        <v>1.25</v>
      </c>
      <c r="F18" s="98">
        <v>1.75</v>
      </c>
    </row>
    <row r="19" spans="1:6">
      <c r="A19" s="95" t="s">
        <v>57</v>
      </c>
      <c r="B19" s="96" t="s">
        <v>163</v>
      </c>
      <c r="C19" s="97">
        <v>0.17</v>
      </c>
      <c r="D19" s="97">
        <v>0.75</v>
      </c>
      <c r="E19" s="98">
        <v>0.75</v>
      </c>
      <c r="F19" s="98">
        <v>1.67</v>
      </c>
    </row>
    <row r="20" spans="1:6">
      <c r="A20" s="95" t="s">
        <v>49</v>
      </c>
      <c r="B20" s="96" t="s">
        <v>82</v>
      </c>
      <c r="C20" s="97">
        <v>0.67</v>
      </c>
      <c r="D20" s="97">
        <v>0</v>
      </c>
      <c r="E20" s="98">
        <v>1</v>
      </c>
      <c r="F20" s="98">
        <v>1.67</v>
      </c>
    </row>
    <row r="21" spans="1:6">
      <c r="A21" s="95" t="s">
        <v>12</v>
      </c>
      <c r="B21" s="96" t="s">
        <v>164</v>
      </c>
      <c r="C21" s="97">
        <v>0.33</v>
      </c>
      <c r="D21" s="97">
        <v>0.2</v>
      </c>
      <c r="E21" s="98">
        <v>1</v>
      </c>
      <c r="F21" s="98">
        <v>1.53</v>
      </c>
    </row>
    <row r="22" spans="1:6">
      <c r="A22" s="95" t="s">
        <v>64</v>
      </c>
      <c r="B22" s="96" t="s">
        <v>165</v>
      </c>
      <c r="C22" s="97">
        <v>0</v>
      </c>
      <c r="D22" s="97">
        <v>0.75</v>
      </c>
      <c r="E22" s="98">
        <v>0.75</v>
      </c>
      <c r="F22" s="98">
        <v>1.5</v>
      </c>
    </row>
    <row r="23" spans="1:6">
      <c r="A23" s="95" t="s">
        <v>64</v>
      </c>
      <c r="B23" s="96" t="s">
        <v>166</v>
      </c>
      <c r="C23" s="97">
        <v>0</v>
      </c>
      <c r="D23" s="97">
        <v>1</v>
      </c>
      <c r="E23" s="98">
        <v>0.5</v>
      </c>
      <c r="F23" s="98">
        <v>1.5</v>
      </c>
    </row>
    <row r="24" spans="1:6">
      <c r="A24" s="95" t="s">
        <v>148</v>
      </c>
      <c r="B24" s="96" t="s">
        <v>167</v>
      </c>
      <c r="C24" s="97">
        <v>0.67</v>
      </c>
      <c r="D24" s="97">
        <v>0.25</v>
      </c>
      <c r="E24" s="98">
        <v>0.5</v>
      </c>
      <c r="F24" s="98">
        <v>1.42</v>
      </c>
    </row>
    <row r="25" spans="1:6">
      <c r="A25" s="95" t="s">
        <v>151</v>
      </c>
      <c r="B25" s="96" t="s">
        <v>168</v>
      </c>
      <c r="C25" s="97">
        <v>0.17</v>
      </c>
      <c r="D25" s="97">
        <v>0.4</v>
      </c>
      <c r="E25" s="98">
        <v>0.75</v>
      </c>
      <c r="F25" s="98">
        <v>1.32</v>
      </c>
    </row>
    <row r="26" spans="1:6">
      <c r="A26" s="95" t="s">
        <v>32</v>
      </c>
      <c r="B26" s="96" t="s">
        <v>169</v>
      </c>
      <c r="C26" s="97">
        <v>0</v>
      </c>
      <c r="D26" s="97">
        <v>0</v>
      </c>
      <c r="E26" s="98">
        <v>1.25</v>
      </c>
      <c r="F26" s="98">
        <v>1.25</v>
      </c>
    </row>
    <row r="27" spans="1:6">
      <c r="A27" s="95" t="s">
        <v>12</v>
      </c>
      <c r="B27" s="96" t="s">
        <v>170</v>
      </c>
      <c r="C27" s="97">
        <v>0.5</v>
      </c>
      <c r="D27" s="97">
        <v>0.2</v>
      </c>
      <c r="E27" s="98">
        <v>0.5</v>
      </c>
      <c r="F27" s="98">
        <v>1.2</v>
      </c>
    </row>
    <row r="28" spans="1:6">
      <c r="A28" s="95" t="s">
        <v>57</v>
      </c>
      <c r="B28" s="96" t="s">
        <v>171</v>
      </c>
      <c r="C28" s="97">
        <v>0.17</v>
      </c>
      <c r="D28" s="97">
        <v>0.25</v>
      </c>
      <c r="E28" s="98">
        <v>0.75</v>
      </c>
      <c r="F28" s="98">
        <v>1.17</v>
      </c>
    </row>
    <row r="29" spans="1:6">
      <c r="A29" s="95" t="s">
        <v>32</v>
      </c>
      <c r="B29" s="96" t="s">
        <v>172</v>
      </c>
      <c r="C29" s="97">
        <v>0</v>
      </c>
      <c r="D29" s="97">
        <v>0.6</v>
      </c>
      <c r="E29" s="98">
        <v>0.5</v>
      </c>
      <c r="F29" s="98">
        <v>1.1000000000000001</v>
      </c>
    </row>
    <row r="30" spans="1:6">
      <c r="A30" s="95" t="s">
        <v>154</v>
      </c>
      <c r="B30" s="96" t="s">
        <v>173</v>
      </c>
      <c r="C30" s="97">
        <v>0.33</v>
      </c>
      <c r="D30" s="97">
        <v>0</v>
      </c>
      <c r="E30" s="98">
        <v>0.75</v>
      </c>
      <c r="F30" s="98">
        <v>1.08</v>
      </c>
    </row>
    <row r="31" spans="1:6">
      <c r="A31" s="95" t="s">
        <v>22</v>
      </c>
      <c r="B31" s="96" t="s">
        <v>174</v>
      </c>
      <c r="C31" s="97">
        <v>0.5</v>
      </c>
      <c r="D31" s="97">
        <v>0.5</v>
      </c>
      <c r="E31" s="98">
        <v>0</v>
      </c>
      <c r="F31" s="98">
        <v>1</v>
      </c>
    </row>
    <row r="32" spans="1:6">
      <c r="A32" s="95" t="s">
        <v>22</v>
      </c>
      <c r="B32" s="96" t="s">
        <v>175</v>
      </c>
      <c r="C32" s="97">
        <v>0</v>
      </c>
      <c r="D32" s="97">
        <v>1</v>
      </c>
      <c r="E32" s="98">
        <v>0</v>
      </c>
      <c r="F32" s="98">
        <v>1</v>
      </c>
    </row>
    <row r="33" spans="1:6">
      <c r="A33" s="95" t="s">
        <v>64</v>
      </c>
      <c r="B33" s="96" t="s">
        <v>176</v>
      </c>
      <c r="C33" s="97">
        <v>0</v>
      </c>
      <c r="D33" s="97">
        <v>0</v>
      </c>
      <c r="E33" s="98">
        <v>1</v>
      </c>
      <c r="F33" s="98">
        <v>1</v>
      </c>
    </row>
    <row r="34" spans="1:6">
      <c r="A34" s="95" t="s">
        <v>49</v>
      </c>
      <c r="B34" s="96" t="s">
        <v>177</v>
      </c>
      <c r="C34" s="97">
        <v>0</v>
      </c>
      <c r="D34" s="97">
        <v>0</v>
      </c>
      <c r="E34" s="98">
        <v>1</v>
      </c>
      <c r="F34" s="98">
        <v>1</v>
      </c>
    </row>
    <row r="35" spans="1:6">
      <c r="A35" s="95" t="s">
        <v>178</v>
      </c>
      <c r="B35" s="96" t="s">
        <v>179</v>
      </c>
      <c r="C35" s="97">
        <v>0</v>
      </c>
      <c r="D35" s="97">
        <v>0</v>
      </c>
      <c r="E35" s="98">
        <v>1</v>
      </c>
      <c r="F35" s="98">
        <v>1</v>
      </c>
    </row>
    <row r="36" spans="1:6">
      <c r="A36" s="95" t="s">
        <v>32</v>
      </c>
      <c r="B36" s="96" t="s">
        <v>180</v>
      </c>
      <c r="C36" s="97">
        <v>0</v>
      </c>
      <c r="D36" s="97">
        <v>0</v>
      </c>
      <c r="E36" s="98">
        <v>1</v>
      </c>
      <c r="F36" s="98">
        <v>1</v>
      </c>
    </row>
    <row r="37" spans="1:6">
      <c r="A37" s="95" t="s">
        <v>57</v>
      </c>
      <c r="B37" s="96" t="s">
        <v>181</v>
      </c>
      <c r="C37" s="97">
        <v>0</v>
      </c>
      <c r="D37" s="97">
        <v>0</v>
      </c>
      <c r="E37" s="98">
        <v>1</v>
      </c>
      <c r="F37" s="98">
        <v>1</v>
      </c>
    </row>
    <row r="38" spans="1:6">
      <c r="A38" s="95" t="s">
        <v>22</v>
      </c>
      <c r="B38" s="96" t="s">
        <v>182</v>
      </c>
      <c r="C38" s="97">
        <v>0</v>
      </c>
      <c r="D38" s="97">
        <v>0.25</v>
      </c>
      <c r="E38" s="98">
        <v>0.75</v>
      </c>
      <c r="F38" s="98">
        <v>1</v>
      </c>
    </row>
    <row r="39" spans="1:6">
      <c r="A39" s="95" t="s">
        <v>22</v>
      </c>
      <c r="B39" s="96" t="s">
        <v>183</v>
      </c>
      <c r="C39" s="97">
        <v>0</v>
      </c>
      <c r="D39" s="97">
        <v>0.75</v>
      </c>
      <c r="E39" s="98">
        <v>0.25</v>
      </c>
      <c r="F39" s="98">
        <v>1</v>
      </c>
    </row>
    <row r="40" spans="1:6">
      <c r="A40" s="95" t="s">
        <v>22</v>
      </c>
      <c r="B40" s="96" t="s">
        <v>184</v>
      </c>
      <c r="C40" s="97">
        <v>0</v>
      </c>
      <c r="D40" s="97">
        <v>0.75</v>
      </c>
      <c r="E40" s="98">
        <v>0.25</v>
      </c>
      <c r="F40" s="98">
        <v>1</v>
      </c>
    </row>
    <row r="41" spans="1:6">
      <c r="A41" s="95" t="s">
        <v>148</v>
      </c>
      <c r="B41" s="96" t="s">
        <v>185</v>
      </c>
      <c r="C41" s="97">
        <v>0.33</v>
      </c>
      <c r="D41" s="97">
        <v>0.5</v>
      </c>
      <c r="E41" s="98">
        <v>0</v>
      </c>
      <c r="F41" s="98">
        <v>0.83</v>
      </c>
    </row>
    <row r="42" spans="1:6">
      <c r="A42" s="95" t="s">
        <v>49</v>
      </c>
      <c r="B42" s="96" t="s">
        <v>186</v>
      </c>
      <c r="C42" s="97">
        <v>0.33</v>
      </c>
      <c r="D42" s="97">
        <v>0</v>
      </c>
      <c r="E42" s="98">
        <v>0.5</v>
      </c>
      <c r="F42" s="98">
        <v>0.83</v>
      </c>
    </row>
    <row r="43" spans="1:6">
      <c r="A43" s="95" t="s">
        <v>148</v>
      </c>
      <c r="B43" s="96" t="s">
        <v>187</v>
      </c>
      <c r="C43" s="97">
        <v>0.83</v>
      </c>
      <c r="D43" s="97">
        <v>0</v>
      </c>
      <c r="E43" s="98">
        <v>0</v>
      </c>
      <c r="F43" s="98">
        <v>0.83</v>
      </c>
    </row>
    <row r="44" spans="1:6">
      <c r="A44" s="95" t="s">
        <v>178</v>
      </c>
      <c r="B44" s="96" t="s">
        <v>79</v>
      </c>
      <c r="C44" s="97">
        <v>0</v>
      </c>
      <c r="D44" s="97">
        <v>0</v>
      </c>
      <c r="E44" s="98">
        <v>0.75</v>
      </c>
      <c r="F44" s="98">
        <v>0.75</v>
      </c>
    </row>
    <row r="45" spans="1:6">
      <c r="A45" s="95" t="s">
        <v>151</v>
      </c>
      <c r="B45" s="96" t="s">
        <v>188</v>
      </c>
      <c r="C45" s="97">
        <v>0</v>
      </c>
      <c r="D45" s="97">
        <v>0</v>
      </c>
      <c r="E45" s="98">
        <v>0.75</v>
      </c>
      <c r="F45" s="98">
        <v>0.75</v>
      </c>
    </row>
    <row r="46" spans="1:6">
      <c r="A46" s="95" t="s">
        <v>28</v>
      </c>
      <c r="B46" s="96" t="s">
        <v>189</v>
      </c>
      <c r="C46" s="97">
        <v>0</v>
      </c>
      <c r="D46" s="97">
        <v>0</v>
      </c>
      <c r="E46" s="98">
        <v>0.75</v>
      </c>
      <c r="F46" s="98">
        <v>0.75</v>
      </c>
    </row>
    <row r="47" spans="1:6">
      <c r="A47" s="95" t="s">
        <v>64</v>
      </c>
      <c r="B47" s="96" t="s">
        <v>190</v>
      </c>
      <c r="C47" s="97">
        <v>0</v>
      </c>
      <c r="D47" s="97">
        <v>0.25</v>
      </c>
      <c r="E47" s="98">
        <v>0.5</v>
      </c>
      <c r="F47" s="98">
        <v>0.75</v>
      </c>
    </row>
    <row r="48" spans="1:6">
      <c r="A48" s="95" t="s">
        <v>151</v>
      </c>
      <c r="B48" s="96" t="s">
        <v>191</v>
      </c>
      <c r="C48" s="97">
        <v>0</v>
      </c>
      <c r="D48" s="97">
        <v>0.2</v>
      </c>
      <c r="E48" s="98">
        <v>0.5</v>
      </c>
      <c r="F48" s="98">
        <v>0.7</v>
      </c>
    </row>
    <row r="49" spans="1:6">
      <c r="A49" s="95" t="s">
        <v>148</v>
      </c>
      <c r="B49" s="96" t="s">
        <v>192</v>
      </c>
      <c r="C49" s="97">
        <v>0.67</v>
      </c>
      <c r="D49" s="97">
        <v>0</v>
      </c>
      <c r="E49" s="98">
        <v>0</v>
      </c>
      <c r="F49" s="98">
        <v>0.67</v>
      </c>
    </row>
    <row r="50" spans="1:6">
      <c r="A50" s="95" t="s">
        <v>57</v>
      </c>
      <c r="B50" s="96" t="s">
        <v>193</v>
      </c>
      <c r="C50" s="97">
        <v>0.67</v>
      </c>
      <c r="D50" s="97">
        <v>0</v>
      </c>
      <c r="E50" s="98">
        <v>0</v>
      </c>
      <c r="F50" s="98">
        <v>0.67</v>
      </c>
    </row>
    <row r="51" spans="1:6">
      <c r="A51" s="95" t="s">
        <v>22</v>
      </c>
      <c r="B51" s="96" t="s">
        <v>194</v>
      </c>
      <c r="C51" s="97">
        <v>0.17</v>
      </c>
      <c r="D51" s="97">
        <v>0.25</v>
      </c>
      <c r="E51" s="98">
        <v>0.25</v>
      </c>
      <c r="F51" s="98">
        <v>0.67</v>
      </c>
    </row>
    <row r="52" spans="1:6">
      <c r="A52" s="95" t="s">
        <v>154</v>
      </c>
      <c r="B52" s="96" t="s">
        <v>195</v>
      </c>
      <c r="C52" s="97">
        <v>0.5</v>
      </c>
      <c r="D52" s="97">
        <v>0</v>
      </c>
      <c r="E52" s="98">
        <v>0</v>
      </c>
      <c r="F52" s="98">
        <v>0.5</v>
      </c>
    </row>
    <row r="53" spans="1:6">
      <c r="A53" s="95" t="s">
        <v>154</v>
      </c>
      <c r="B53" s="96" t="s">
        <v>196</v>
      </c>
      <c r="C53" s="97">
        <v>0.5</v>
      </c>
      <c r="D53" s="97">
        <v>0</v>
      </c>
      <c r="E53" s="98">
        <v>0</v>
      </c>
      <c r="F53" s="98">
        <v>0.5</v>
      </c>
    </row>
    <row r="54" spans="1:6">
      <c r="A54" s="95" t="s">
        <v>178</v>
      </c>
      <c r="B54" s="96" t="s">
        <v>197</v>
      </c>
      <c r="C54" s="97">
        <v>0</v>
      </c>
      <c r="D54" s="97">
        <v>0</v>
      </c>
      <c r="E54" s="98">
        <v>0.5</v>
      </c>
      <c r="F54" s="98">
        <v>0.5</v>
      </c>
    </row>
    <row r="55" spans="1:6">
      <c r="A55" s="95" t="s">
        <v>32</v>
      </c>
      <c r="B55" s="96" t="s">
        <v>198</v>
      </c>
      <c r="C55" s="97">
        <v>0</v>
      </c>
      <c r="D55" s="97">
        <v>0</v>
      </c>
      <c r="E55" s="98">
        <v>0.5</v>
      </c>
      <c r="F55" s="98">
        <v>0.5</v>
      </c>
    </row>
    <row r="56" spans="1:6">
      <c r="A56" s="95" t="s">
        <v>151</v>
      </c>
      <c r="B56" s="96" t="s">
        <v>199</v>
      </c>
      <c r="C56" s="97">
        <v>0</v>
      </c>
      <c r="D56" s="97">
        <v>0</v>
      </c>
      <c r="E56" s="98">
        <v>0.5</v>
      </c>
      <c r="F56" s="98">
        <v>0.5</v>
      </c>
    </row>
    <row r="57" spans="1:6">
      <c r="A57" s="95" t="s">
        <v>28</v>
      </c>
      <c r="B57" s="96" t="s">
        <v>200</v>
      </c>
      <c r="C57" s="97">
        <v>0</v>
      </c>
      <c r="D57" s="97">
        <v>0</v>
      </c>
      <c r="E57" s="98">
        <v>0.5</v>
      </c>
      <c r="F57" s="98">
        <v>0.5</v>
      </c>
    </row>
    <row r="58" spans="1:6">
      <c r="A58" s="95" t="s">
        <v>148</v>
      </c>
      <c r="B58" s="96" t="s">
        <v>201</v>
      </c>
      <c r="C58" s="97">
        <v>0</v>
      </c>
      <c r="D58" s="97">
        <v>0</v>
      </c>
      <c r="E58" s="98">
        <v>0.5</v>
      </c>
      <c r="F58" s="98">
        <v>0.5</v>
      </c>
    </row>
    <row r="59" spans="1:6">
      <c r="A59" s="95" t="s">
        <v>26</v>
      </c>
      <c r="B59" s="96" t="s">
        <v>202</v>
      </c>
      <c r="C59" s="97">
        <v>0</v>
      </c>
      <c r="D59" s="97">
        <v>0</v>
      </c>
      <c r="E59" s="98">
        <v>0.5</v>
      </c>
      <c r="F59" s="98">
        <v>0.5</v>
      </c>
    </row>
    <row r="60" spans="1:6">
      <c r="A60" s="95" t="s">
        <v>57</v>
      </c>
      <c r="B60" s="96" t="s">
        <v>119</v>
      </c>
      <c r="C60" s="97">
        <v>0.17</v>
      </c>
      <c r="D60" s="97">
        <v>0.25</v>
      </c>
      <c r="E60" s="98">
        <v>0</v>
      </c>
      <c r="F60" s="98">
        <v>0.42</v>
      </c>
    </row>
    <row r="61" spans="1:6">
      <c r="A61" s="95" t="s">
        <v>151</v>
      </c>
      <c r="B61" s="96" t="s">
        <v>203</v>
      </c>
      <c r="C61" s="97">
        <v>0</v>
      </c>
      <c r="D61" s="97">
        <v>0.4</v>
      </c>
      <c r="E61" s="98">
        <v>0</v>
      </c>
      <c r="F61" s="98">
        <v>0.4</v>
      </c>
    </row>
    <row r="62" spans="1:6">
      <c r="A62" s="95" t="s">
        <v>12</v>
      </c>
      <c r="B62" s="96" t="s">
        <v>204</v>
      </c>
      <c r="C62" s="97">
        <v>0.33</v>
      </c>
      <c r="D62" s="97">
        <v>0</v>
      </c>
      <c r="E62" s="98">
        <v>0</v>
      </c>
      <c r="F62" s="98">
        <v>0.33</v>
      </c>
    </row>
    <row r="63" spans="1:6">
      <c r="A63" s="95" t="s">
        <v>151</v>
      </c>
      <c r="B63" s="96" t="s">
        <v>205</v>
      </c>
      <c r="C63" s="97">
        <v>0.33</v>
      </c>
      <c r="D63" s="97">
        <v>0</v>
      </c>
      <c r="E63" s="98">
        <v>0</v>
      </c>
      <c r="F63" s="98">
        <v>0.33</v>
      </c>
    </row>
    <row r="64" spans="1:6">
      <c r="A64" s="95" t="s">
        <v>148</v>
      </c>
      <c r="B64" s="96" t="s">
        <v>206</v>
      </c>
      <c r="C64" s="97">
        <v>0</v>
      </c>
      <c r="D64" s="97">
        <v>0.25</v>
      </c>
      <c r="E64" s="98">
        <v>0</v>
      </c>
      <c r="F64" s="98">
        <v>0.25</v>
      </c>
    </row>
    <row r="65" spans="1:6">
      <c r="A65" s="95" t="s">
        <v>57</v>
      </c>
      <c r="B65" s="96" t="s">
        <v>207</v>
      </c>
      <c r="C65" s="97">
        <v>0</v>
      </c>
      <c r="D65" s="97">
        <v>0.25</v>
      </c>
      <c r="E65" s="98">
        <v>0</v>
      </c>
      <c r="F65" s="98">
        <v>0.25</v>
      </c>
    </row>
    <row r="66" spans="1:6">
      <c r="A66" s="95" t="s">
        <v>22</v>
      </c>
      <c r="B66" s="96" t="s">
        <v>208</v>
      </c>
      <c r="C66" s="97">
        <v>0</v>
      </c>
      <c r="D66" s="97">
        <v>0.25</v>
      </c>
      <c r="E66" s="98">
        <v>0</v>
      </c>
      <c r="F66" s="98">
        <v>0.25</v>
      </c>
    </row>
    <row r="67" spans="1:6">
      <c r="A67" s="95" t="s">
        <v>49</v>
      </c>
      <c r="B67" s="96" t="s">
        <v>83</v>
      </c>
      <c r="C67" s="97">
        <v>0</v>
      </c>
      <c r="D67" s="97">
        <v>0</v>
      </c>
      <c r="E67" s="98">
        <v>0.25</v>
      </c>
      <c r="F67" s="98">
        <v>0.25</v>
      </c>
    </row>
    <row r="68" spans="1:6">
      <c r="A68" s="95" t="s">
        <v>178</v>
      </c>
      <c r="B68" s="96" t="s">
        <v>209</v>
      </c>
      <c r="C68" s="97">
        <v>0</v>
      </c>
      <c r="D68" s="97">
        <v>0</v>
      </c>
      <c r="E68" s="98">
        <v>0.25</v>
      </c>
      <c r="F68" s="98">
        <v>0.25</v>
      </c>
    </row>
    <row r="69" spans="1:6">
      <c r="A69" s="95" t="s">
        <v>28</v>
      </c>
      <c r="B69" s="96" t="s">
        <v>210</v>
      </c>
      <c r="C69" s="97">
        <v>0</v>
      </c>
      <c r="D69" s="97">
        <v>0</v>
      </c>
      <c r="E69" s="98">
        <v>0.25</v>
      </c>
      <c r="F69" s="98">
        <v>0.25</v>
      </c>
    </row>
    <row r="70" spans="1:6">
      <c r="A70" s="95" t="s">
        <v>28</v>
      </c>
      <c r="B70" s="96" t="s">
        <v>211</v>
      </c>
      <c r="C70" s="97">
        <v>0</v>
      </c>
      <c r="D70" s="97">
        <v>0</v>
      </c>
      <c r="E70" s="98">
        <v>0.25</v>
      </c>
      <c r="F70" s="98">
        <v>0.25</v>
      </c>
    </row>
    <row r="71" spans="1:6">
      <c r="A71" s="95" t="s">
        <v>148</v>
      </c>
      <c r="B71" s="96" t="s">
        <v>212</v>
      </c>
      <c r="C71" s="97">
        <v>0</v>
      </c>
      <c r="D71" s="97">
        <v>0</v>
      </c>
      <c r="E71" s="98">
        <v>0.25</v>
      </c>
      <c r="F71" s="98">
        <v>0.25</v>
      </c>
    </row>
    <row r="72" spans="1:6">
      <c r="A72" s="95" t="s">
        <v>148</v>
      </c>
      <c r="B72" s="96" t="s">
        <v>213</v>
      </c>
      <c r="C72" s="97">
        <v>0</v>
      </c>
      <c r="D72" s="97">
        <v>0</v>
      </c>
      <c r="E72" s="98">
        <v>0.25</v>
      </c>
      <c r="F72" s="98">
        <v>0.25</v>
      </c>
    </row>
    <row r="73" spans="1:6">
      <c r="A73" s="95" t="s">
        <v>26</v>
      </c>
      <c r="B73" s="96" t="s">
        <v>214</v>
      </c>
      <c r="C73" s="97">
        <v>0</v>
      </c>
      <c r="D73" s="97">
        <v>0</v>
      </c>
      <c r="E73" s="98">
        <v>0.25</v>
      </c>
      <c r="F73" s="98">
        <v>0.25</v>
      </c>
    </row>
    <row r="74" spans="1:6">
      <c r="A74" s="95" t="s">
        <v>154</v>
      </c>
      <c r="B74" s="96" t="s">
        <v>215</v>
      </c>
      <c r="C74" s="97">
        <v>0.17</v>
      </c>
      <c r="D74" s="97">
        <v>0</v>
      </c>
      <c r="E74" s="98">
        <v>0</v>
      </c>
      <c r="F74" s="98">
        <v>0.17</v>
      </c>
    </row>
    <row r="75" spans="1:6">
      <c r="A75" s="95" t="s">
        <v>12</v>
      </c>
      <c r="B75" s="96" t="s">
        <v>216</v>
      </c>
      <c r="C75" s="97">
        <v>0.17</v>
      </c>
      <c r="D75" s="97">
        <v>0</v>
      </c>
      <c r="E75" s="98">
        <v>0</v>
      </c>
      <c r="F75" s="98">
        <v>0.17</v>
      </c>
    </row>
    <row r="76" spans="1:6">
      <c r="A76" s="95" t="s">
        <v>49</v>
      </c>
      <c r="B76" s="96" t="s">
        <v>217</v>
      </c>
      <c r="C76" s="97">
        <v>0.17</v>
      </c>
      <c r="D76" s="97">
        <v>0</v>
      </c>
      <c r="E76" s="98">
        <v>0</v>
      </c>
      <c r="F76" s="98">
        <v>0.17</v>
      </c>
    </row>
    <row r="77" spans="1:6">
      <c r="A77" s="95" t="s">
        <v>22</v>
      </c>
      <c r="B77" s="96" t="s">
        <v>218</v>
      </c>
      <c r="C77" s="97">
        <v>0.17</v>
      </c>
      <c r="D77" s="97">
        <v>0</v>
      </c>
      <c r="E77" s="98">
        <v>0</v>
      </c>
      <c r="F77" s="98">
        <v>0.17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0"/>
  <sheetViews>
    <sheetView workbookViewId="0"/>
  </sheetViews>
  <sheetFormatPr baseColWidth="10" defaultColWidth="14.42578125" defaultRowHeight="15" customHeight="1"/>
  <cols>
    <col min="1" max="2" width="29.28515625" customWidth="1"/>
  </cols>
  <sheetData>
    <row r="1" spans="1:6">
      <c r="A1" s="81"/>
      <c r="B1" s="81"/>
      <c r="C1" s="82"/>
      <c r="D1" s="82"/>
      <c r="E1" s="82"/>
      <c r="F1" s="82"/>
    </row>
    <row r="2" spans="1:6" ht="81" customHeight="1">
      <c r="A2" s="129"/>
      <c r="B2" s="121"/>
      <c r="C2" s="121"/>
      <c r="D2" s="121"/>
      <c r="E2" s="121"/>
      <c r="F2" s="130"/>
    </row>
    <row r="3" spans="1:6">
      <c r="A3" s="131" t="s">
        <v>88</v>
      </c>
      <c r="B3" s="132"/>
      <c r="C3" s="132"/>
      <c r="D3" s="132"/>
      <c r="E3" s="132"/>
      <c r="F3" s="133"/>
    </row>
    <row r="4" spans="1:6">
      <c r="A4" s="83" t="s">
        <v>69</v>
      </c>
      <c r="B4" s="84" t="s">
        <v>70</v>
      </c>
      <c r="C4" s="85" t="s">
        <v>143</v>
      </c>
      <c r="D4" s="85" t="s">
        <v>144</v>
      </c>
      <c r="E4" s="85" t="s">
        <v>145</v>
      </c>
      <c r="F4" s="86" t="s">
        <v>146</v>
      </c>
    </row>
    <row r="5" spans="1:6">
      <c r="A5" s="87" t="s">
        <v>148</v>
      </c>
      <c r="B5" s="88" t="s">
        <v>219</v>
      </c>
      <c r="C5" s="89">
        <v>3.67</v>
      </c>
      <c r="D5" s="89">
        <v>4.2</v>
      </c>
      <c r="E5" s="90">
        <v>2</v>
      </c>
      <c r="F5" s="90">
        <v>9.8699999999999992</v>
      </c>
    </row>
    <row r="6" spans="1:6">
      <c r="A6" s="87" t="s">
        <v>151</v>
      </c>
      <c r="B6" s="88" t="s">
        <v>90</v>
      </c>
      <c r="C6" s="89">
        <v>1.6</v>
      </c>
      <c r="D6" s="89">
        <v>1.4</v>
      </c>
      <c r="E6" s="90">
        <v>1</v>
      </c>
      <c r="F6" s="90">
        <v>4</v>
      </c>
    </row>
    <row r="7" spans="1:6">
      <c r="A7" s="87" t="s">
        <v>28</v>
      </c>
      <c r="B7" s="88" t="s">
        <v>220</v>
      </c>
      <c r="C7" s="89">
        <v>1.4</v>
      </c>
      <c r="D7" s="89">
        <v>1.4</v>
      </c>
      <c r="E7" s="90">
        <v>0.83</v>
      </c>
      <c r="F7" s="90">
        <v>3.63</v>
      </c>
    </row>
    <row r="8" spans="1:6">
      <c r="A8" s="87" t="s">
        <v>151</v>
      </c>
      <c r="B8" s="88" t="s">
        <v>221</v>
      </c>
      <c r="C8" s="89">
        <v>1.4</v>
      </c>
      <c r="D8" s="89">
        <v>1.4</v>
      </c>
      <c r="E8" s="90">
        <v>0.83</v>
      </c>
      <c r="F8" s="90">
        <v>3.63</v>
      </c>
    </row>
    <row r="9" spans="1:6">
      <c r="A9" s="87" t="s">
        <v>151</v>
      </c>
      <c r="B9" s="88" t="s">
        <v>222</v>
      </c>
      <c r="C9" s="89">
        <v>1.2</v>
      </c>
      <c r="D9" s="89">
        <v>1</v>
      </c>
      <c r="E9" s="90">
        <v>1</v>
      </c>
      <c r="F9" s="90">
        <v>3.2</v>
      </c>
    </row>
    <row r="10" spans="1:6">
      <c r="A10" s="95" t="s">
        <v>223</v>
      </c>
      <c r="B10" s="96" t="s">
        <v>224</v>
      </c>
      <c r="C10" s="97">
        <v>0</v>
      </c>
      <c r="D10" s="97">
        <v>1.4</v>
      </c>
      <c r="E10" s="98">
        <v>1.33</v>
      </c>
      <c r="F10" s="98">
        <v>2.73</v>
      </c>
    </row>
    <row r="11" spans="1:6">
      <c r="A11" s="95" t="s">
        <v>148</v>
      </c>
      <c r="B11" s="96" t="s">
        <v>225</v>
      </c>
      <c r="C11" s="97">
        <v>0</v>
      </c>
      <c r="D11" s="97">
        <v>1.2</v>
      </c>
      <c r="E11" s="98">
        <v>0.83</v>
      </c>
      <c r="F11" s="98">
        <v>2.0299999999999998</v>
      </c>
    </row>
    <row r="12" spans="1:6">
      <c r="A12" s="95" t="s">
        <v>226</v>
      </c>
      <c r="B12" s="96" t="s">
        <v>227</v>
      </c>
      <c r="C12" s="97">
        <v>0.6</v>
      </c>
      <c r="D12" s="97">
        <v>0</v>
      </c>
      <c r="E12" s="98">
        <v>1.33</v>
      </c>
      <c r="F12" s="98">
        <v>1.93</v>
      </c>
    </row>
    <row r="13" spans="1:6">
      <c r="A13" s="95" t="s">
        <v>49</v>
      </c>
      <c r="B13" s="96" t="s">
        <v>228</v>
      </c>
      <c r="C13" s="97">
        <v>0.8</v>
      </c>
      <c r="D13" s="97">
        <v>0.8</v>
      </c>
      <c r="E13" s="98">
        <v>0.33</v>
      </c>
      <c r="F13" s="98">
        <v>1.93</v>
      </c>
    </row>
    <row r="14" spans="1:6">
      <c r="A14" s="95" t="s">
        <v>148</v>
      </c>
      <c r="B14" s="96" t="s">
        <v>229</v>
      </c>
      <c r="C14" s="97">
        <v>0.67</v>
      </c>
      <c r="D14" s="97">
        <v>0.8</v>
      </c>
      <c r="E14" s="98">
        <v>0.33</v>
      </c>
      <c r="F14" s="98">
        <v>1.8</v>
      </c>
    </row>
    <row r="15" spans="1:6">
      <c r="A15" s="95" t="s">
        <v>151</v>
      </c>
      <c r="B15" s="96" t="s">
        <v>230</v>
      </c>
      <c r="C15" s="97">
        <v>1.6</v>
      </c>
      <c r="D15" s="97">
        <v>0.2</v>
      </c>
      <c r="E15" s="98">
        <v>0</v>
      </c>
      <c r="F15" s="98">
        <v>1.8</v>
      </c>
    </row>
    <row r="16" spans="1:6">
      <c r="A16" s="95" t="s">
        <v>49</v>
      </c>
      <c r="B16" s="96" t="s">
        <v>101</v>
      </c>
      <c r="C16" s="97">
        <v>1</v>
      </c>
      <c r="D16" s="97">
        <v>0.6</v>
      </c>
      <c r="E16" s="98">
        <v>0.17</v>
      </c>
      <c r="F16" s="98">
        <v>1.77</v>
      </c>
    </row>
    <row r="17" spans="1:6">
      <c r="A17" s="95" t="s">
        <v>148</v>
      </c>
      <c r="B17" s="96" t="s">
        <v>231</v>
      </c>
      <c r="C17" s="97">
        <v>0.33</v>
      </c>
      <c r="D17" s="97">
        <v>0</v>
      </c>
      <c r="E17" s="98">
        <v>1.33</v>
      </c>
      <c r="F17" s="98">
        <v>1.66</v>
      </c>
    </row>
    <row r="18" spans="1:6">
      <c r="A18" s="95" t="s">
        <v>223</v>
      </c>
      <c r="B18" s="96" t="s">
        <v>232</v>
      </c>
      <c r="C18" s="97">
        <v>0</v>
      </c>
      <c r="D18" s="97">
        <v>1.2</v>
      </c>
      <c r="E18" s="98">
        <v>0.33</v>
      </c>
      <c r="F18" s="98">
        <v>1.53</v>
      </c>
    </row>
    <row r="19" spans="1:6">
      <c r="A19" s="95" t="s">
        <v>226</v>
      </c>
      <c r="B19" s="96" t="s">
        <v>233</v>
      </c>
      <c r="C19" s="97">
        <v>1</v>
      </c>
      <c r="D19" s="97">
        <v>0</v>
      </c>
      <c r="E19" s="98">
        <v>0.5</v>
      </c>
      <c r="F19" s="98">
        <v>1.5</v>
      </c>
    </row>
    <row r="20" spans="1:6">
      <c r="A20" s="95" t="s">
        <v>28</v>
      </c>
      <c r="B20" s="96" t="s">
        <v>234</v>
      </c>
      <c r="C20" s="97">
        <v>0.6</v>
      </c>
      <c r="D20" s="97">
        <v>0.2</v>
      </c>
      <c r="E20" s="98">
        <v>0.67</v>
      </c>
      <c r="F20" s="98">
        <v>1.47</v>
      </c>
    </row>
    <row r="21" spans="1:6">
      <c r="A21" s="95" t="s">
        <v>223</v>
      </c>
      <c r="B21" s="96" t="s">
        <v>235</v>
      </c>
      <c r="C21" s="97">
        <v>0</v>
      </c>
      <c r="D21" s="97">
        <v>0.6</v>
      </c>
      <c r="E21" s="98">
        <v>0.83</v>
      </c>
      <c r="F21" s="98">
        <v>1.43</v>
      </c>
    </row>
    <row r="22" spans="1:6">
      <c r="A22" s="95" t="s">
        <v>223</v>
      </c>
      <c r="B22" s="96" t="s">
        <v>236</v>
      </c>
      <c r="C22" s="97">
        <v>0</v>
      </c>
      <c r="D22" s="97">
        <v>1.4</v>
      </c>
      <c r="E22" s="98">
        <v>0</v>
      </c>
      <c r="F22" s="98">
        <v>1.4</v>
      </c>
    </row>
    <row r="23" spans="1:6">
      <c r="A23" s="95" t="s">
        <v>148</v>
      </c>
      <c r="B23" s="96" t="s">
        <v>237</v>
      </c>
      <c r="C23" s="97">
        <v>0.17</v>
      </c>
      <c r="D23" s="97">
        <v>1</v>
      </c>
      <c r="E23" s="98">
        <v>0.17</v>
      </c>
      <c r="F23" s="98">
        <v>1.34</v>
      </c>
    </row>
    <row r="24" spans="1:6">
      <c r="A24" s="95" t="s">
        <v>148</v>
      </c>
      <c r="B24" s="96" t="s">
        <v>238</v>
      </c>
      <c r="C24" s="97">
        <v>0.33</v>
      </c>
      <c r="D24" s="97">
        <v>0.6</v>
      </c>
      <c r="E24" s="98">
        <v>0.33</v>
      </c>
      <c r="F24" s="98">
        <v>1.26</v>
      </c>
    </row>
    <row r="25" spans="1:6">
      <c r="A25" s="95" t="s">
        <v>28</v>
      </c>
      <c r="B25" s="96" t="s">
        <v>239</v>
      </c>
      <c r="C25" s="97">
        <v>0.8</v>
      </c>
      <c r="D25" s="97">
        <v>0.4</v>
      </c>
      <c r="E25" s="98">
        <v>0</v>
      </c>
      <c r="F25" s="98">
        <v>1.2</v>
      </c>
    </row>
    <row r="26" spans="1:6">
      <c r="A26" s="95" t="s">
        <v>49</v>
      </c>
      <c r="B26" s="96" t="s">
        <v>240</v>
      </c>
      <c r="C26" s="97">
        <v>0.4</v>
      </c>
      <c r="D26" s="97">
        <v>0</v>
      </c>
      <c r="E26" s="98">
        <v>0.67</v>
      </c>
      <c r="F26" s="98">
        <v>1.07</v>
      </c>
    </row>
    <row r="27" spans="1:6">
      <c r="A27" s="95" t="s">
        <v>59</v>
      </c>
      <c r="B27" s="96" t="s">
        <v>241</v>
      </c>
      <c r="C27" s="97">
        <v>0.8</v>
      </c>
      <c r="D27" s="97">
        <v>0</v>
      </c>
      <c r="E27" s="98">
        <v>0</v>
      </c>
      <c r="F27" s="98">
        <v>0.8</v>
      </c>
    </row>
    <row r="28" spans="1:6">
      <c r="A28" s="95" t="s">
        <v>28</v>
      </c>
      <c r="B28" s="96" t="s">
        <v>242</v>
      </c>
      <c r="C28" s="97">
        <v>0.4</v>
      </c>
      <c r="D28" s="97">
        <v>0.2</v>
      </c>
      <c r="E28" s="98">
        <v>0.17</v>
      </c>
      <c r="F28" s="98">
        <v>0.77</v>
      </c>
    </row>
    <row r="29" spans="1:6">
      <c r="A29" s="95" t="s">
        <v>223</v>
      </c>
      <c r="B29" s="96" t="s">
        <v>243</v>
      </c>
      <c r="C29" s="97">
        <v>0</v>
      </c>
      <c r="D29" s="97">
        <v>0.6</v>
      </c>
      <c r="E29" s="98">
        <v>0.17</v>
      </c>
      <c r="F29" s="98">
        <v>0.77</v>
      </c>
    </row>
    <row r="30" spans="1:6">
      <c r="A30" s="95" t="s">
        <v>28</v>
      </c>
      <c r="B30" s="96" t="s">
        <v>244</v>
      </c>
      <c r="C30" s="97">
        <v>0.4</v>
      </c>
      <c r="D30" s="97">
        <v>0.2</v>
      </c>
      <c r="E30" s="98">
        <v>0</v>
      </c>
      <c r="F30" s="98">
        <v>0.6</v>
      </c>
    </row>
    <row r="31" spans="1:6">
      <c r="A31" s="95" t="s">
        <v>59</v>
      </c>
      <c r="B31" s="96" t="s">
        <v>245</v>
      </c>
      <c r="C31" s="97">
        <v>0.6</v>
      </c>
      <c r="D31" s="97">
        <v>0</v>
      </c>
      <c r="E31" s="98">
        <v>0</v>
      </c>
      <c r="F31" s="98">
        <v>0.6</v>
      </c>
    </row>
    <row r="32" spans="1:6">
      <c r="A32" s="95" t="s">
        <v>59</v>
      </c>
      <c r="B32" s="96" t="s">
        <v>246</v>
      </c>
      <c r="C32" s="97">
        <v>0.6</v>
      </c>
      <c r="D32" s="97">
        <v>0</v>
      </c>
      <c r="E32" s="98">
        <v>0</v>
      </c>
      <c r="F32" s="98">
        <v>0.6</v>
      </c>
    </row>
    <row r="33" spans="1:6">
      <c r="A33" s="95" t="s">
        <v>226</v>
      </c>
      <c r="B33" s="96" t="s">
        <v>247</v>
      </c>
      <c r="C33" s="97">
        <v>0.6</v>
      </c>
      <c r="D33" s="97">
        <v>0</v>
      </c>
      <c r="E33" s="98">
        <v>0</v>
      </c>
      <c r="F33" s="98">
        <v>0.6</v>
      </c>
    </row>
    <row r="34" spans="1:6">
      <c r="A34" s="95" t="s">
        <v>60</v>
      </c>
      <c r="B34" s="96" t="s">
        <v>248</v>
      </c>
      <c r="C34" s="97">
        <v>0</v>
      </c>
      <c r="D34" s="97">
        <v>0.4</v>
      </c>
      <c r="E34" s="98">
        <v>0.17</v>
      </c>
      <c r="F34" s="98">
        <v>0.56999999999999995</v>
      </c>
    </row>
    <row r="35" spans="1:6">
      <c r="A35" s="95" t="s">
        <v>49</v>
      </c>
      <c r="B35" s="96" t="s">
        <v>249</v>
      </c>
      <c r="C35" s="97">
        <v>0</v>
      </c>
      <c r="D35" s="97">
        <v>0</v>
      </c>
      <c r="E35" s="98">
        <v>0.5</v>
      </c>
      <c r="F35" s="98">
        <v>0.5</v>
      </c>
    </row>
    <row r="36" spans="1:6">
      <c r="A36" s="95" t="s">
        <v>223</v>
      </c>
      <c r="B36" s="96" t="s">
        <v>250</v>
      </c>
      <c r="C36" s="97">
        <v>0</v>
      </c>
      <c r="D36" s="97">
        <v>0</v>
      </c>
      <c r="E36" s="98">
        <v>0.5</v>
      </c>
      <c r="F36" s="98">
        <v>0.5</v>
      </c>
    </row>
    <row r="37" spans="1:6">
      <c r="A37" s="95" t="s">
        <v>226</v>
      </c>
      <c r="B37" s="96" t="s">
        <v>251</v>
      </c>
      <c r="C37" s="97">
        <v>0</v>
      </c>
      <c r="D37" s="97">
        <v>0</v>
      </c>
      <c r="E37" s="98">
        <v>0.5</v>
      </c>
      <c r="F37" s="98">
        <v>0.5</v>
      </c>
    </row>
    <row r="38" spans="1:6">
      <c r="A38" s="95" t="s">
        <v>148</v>
      </c>
      <c r="B38" s="96" t="s">
        <v>252</v>
      </c>
      <c r="C38" s="97">
        <v>0.33</v>
      </c>
      <c r="D38" s="97">
        <v>0</v>
      </c>
      <c r="E38" s="98">
        <v>0.17</v>
      </c>
      <c r="F38" s="98">
        <v>0.5</v>
      </c>
    </row>
    <row r="39" spans="1:6">
      <c r="A39" s="95" t="s">
        <v>59</v>
      </c>
      <c r="B39" s="96" t="s">
        <v>253</v>
      </c>
      <c r="C39" s="97">
        <v>0.4</v>
      </c>
      <c r="D39" s="97">
        <v>0</v>
      </c>
      <c r="E39" s="98">
        <v>0</v>
      </c>
      <c r="F39" s="98">
        <v>0.4</v>
      </c>
    </row>
    <row r="40" spans="1:6">
      <c r="A40" s="95" t="s">
        <v>60</v>
      </c>
      <c r="B40" s="96" t="s">
        <v>254</v>
      </c>
      <c r="C40" s="97">
        <v>0</v>
      </c>
      <c r="D40" s="97">
        <v>0.4</v>
      </c>
      <c r="E40" s="98">
        <v>0</v>
      </c>
      <c r="F40" s="98">
        <v>0.4</v>
      </c>
    </row>
    <row r="41" spans="1:6">
      <c r="A41" s="95" t="s">
        <v>223</v>
      </c>
      <c r="B41" s="96" t="s">
        <v>255</v>
      </c>
      <c r="C41" s="97">
        <v>0</v>
      </c>
      <c r="D41" s="97">
        <v>0.4</v>
      </c>
      <c r="E41" s="98">
        <v>0</v>
      </c>
      <c r="F41" s="98">
        <v>0.4</v>
      </c>
    </row>
    <row r="42" spans="1:6">
      <c r="A42" s="95" t="s">
        <v>49</v>
      </c>
      <c r="B42" s="96" t="s">
        <v>256</v>
      </c>
      <c r="C42" s="97">
        <v>0</v>
      </c>
      <c r="D42" s="97">
        <v>0.4</v>
      </c>
      <c r="E42" s="98">
        <v>0</v>
      </c>
      <c r="F42" s="98">
        <v>0.4</v>
      </c>
    </row>
    <row r="43" spans="1:6">
      <c r="A43" s="95" t="s">
        <v>151</v>
      </c>
      <c r="B43" s="96" t="s">
        <v>257</v>
      </c>
      <c r="C43" s="97">
        <v>0.2</v>
      </c>
      <c r="D43" s="97">
        <v>0</v>
      </c>
      <c r="E43" s="98">
        <v>0.17</v>
      </c>
      <c r="F43" s="98">
        <v>0.37</v>
      </c>
    </row>
    <row r="44" spans="1:6">
      <c r="A44" s="95" t="s">
        <v>60</v>
      </c>
      <c r="B44" s="96" t="s">
        <v>258</v>
      </c>
      <c r="C44" s="97">
        <v>0</v>
      </c>
      <c r="D44" s="97">
        <v>0.2</v>
      </c>
      <c r="E44" s="98">
        <v>0.17</v>
      </c>
      <c r="F44" s="98">
        <v>0.37</v>
      </c>
    </row>
    <row r="45" spans="1:6">
      <c r="A45" s="95" t="s">
        <v>59</v>
      </c>
      <c r="B45" s="96" t="s">
        <v>259</v>
      </c>
      <c r="C45" s="97">
        <v>0.2</v>
      </c>
      <c r="D45" s="97">
        <v>0</v>
      </c>
      <c r="E45" s="98">
        <v>0</v>
      </c>
      <c r="F45" s="98">
        <v>0.2</v>
      </c>
    </row>
    <row r="46" spans="1:6">
      <c r="A46" s="95" t="s">
        <v>148</v>
      </c>
      <c r="B46" s="96" t="s">
        <v>260</v>
      </c>
      <c r="C46" s="97">
        <v>0</v>
      </c>
      <c r="D46" s="97">
        <v>0.2</v>
      </c>
      <c r="E46" s="98">
        <v>0</v>
      </c>
      <c r="F46" s="98">
        <v>0.2</v>
      </c>
    </row>
    <row r="47" spans="1:6">
      <c r="A47" s="95" t="s">
        <v>60</v>
      </c>
      <c r="B47" s="96" t="s">
        <v>261</v>
      </c>
      <c r="C47" s="97">
        <v>0</v>
      </c>
      <c r="D47" s="97">
        <v>0</v>
      </c>
      <c r="E47" s="98">
        <v>0.17</v>
      </c>
      <c r="F47" s="98">
        <v>0.17</v>
      </c>
    </row>
    <row r="48" spans="1:6">
      <c r="A48" s="95" t="s">
        <v>28</v>
      </c>
      <c r="B48" s="96" t="s">
        <v>262</v>
      </c>
      <c r="C48" s="97">
        <v>0</v>
      </c>
      <c r="D48" s="97">
        <v>0</v>
      </c>
      <c r="E48" s="98">
        <v>0.17</v>
      </c>
      <c r="F48" s="98">
        <v>0.17</v>
      </c>
    </row>
    <row r="49" spans="1:6">
      <c r="A49" s="95" t="s">
        <v>28</v>
      </c>
      <c r="B49" s="96" t="s">
        <v>106</v>
      </c>
      <c r="C49" s="97">
        <v>0</v>
      </c>
      <c r="D49" s="97">
        <v>0</v>
      </c>
      <c r="E49" s="98">
        <v>0.17</v>
      </c>
      <c r="F49" s="98">
        <v>0.17</v>
      </c>
    </row>
    <row r="50" spans="1:6">
      <c r="A50" s="95" t="s">
        <v>148</v>
      </c>
      <c r="B50" s="96" t="s">
        <v>263</v>
      </c>
      <c r="C50" s="97">
        <v>0</v>
      </c>
      <c r="D50" s="97">
        <v>0</v>
      </c>
      <c r="E50" s="98">
        <v>0.17</v>
      </c>
      <c r="F50" s="98">
        <v>0.17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56"/>
  <sheetViews>
    <sheetView workbookViewId="0"/>
  </sheetViews>
  <sheetFormatPr baseColWidth="10" defaultColWidth="14.42578125" defaultRowHeight="15" customHeight="1"/>
  <cols>
    <col min="1" max="2" width="29.140625" customWidth="1"/>
  </cols>
  <sheetData>
    <row r="1" spans="1:6">
      <c r="A1" s="81"/>
      <c r="B1" s="81"/>
      <c r="C1" s="82"/>
      <c r="D1" s="82"/>
      <c r="E1" s="82"/>
      <c r="F1" s="82"/>
    </row>
    <row r="2" spans="1:6" ht="85.5" customHeight="1">
      <c r="A2" s="129"/>
      <c r="B2" s="121"/>
      <c r="C2" s="121"/>
      <c r="D2" s="121"/>
      <c r="E2" s="121"/>
      <c r="F2" s="130"/>
    </row>
    <row r="3" spans="1:6">
      <c r="A3" s="131" t="s">
        <v>264</v>
      </c>
      <c r="B3" s="132"/>
      <c r="C3" s="132"/>
      <c r="D3" s="132"/>
      <c r="E3" s="132"/>
      <c r="F3" s="133"/>
    </row>
    <row r="4" spans="1:6">
      <c r="A4" s="83" t="s">
        <v>69</v>
      </c>
      <c r="B4" s="84" t="s">
        <v>70</v>
      </c>
      <c r="C4" s="85" t="s">
        <v>265</v>
      </c>
      <c r="D4" s="85" t="s">
        <v>266</v>
      </c>
      <c r="E4" s="85" t="s">
        <v>267</v>
      </c>
      <c r="F4" s="86" t="s">
        <v>146</v>
      </c>
    </row>
    <row r="5" spans="1:6">
      <c r="A5" s="95" t="s">
        <v>148</v>
      </c>
      <c r="B5" s="96" t="s">
        <v>201</v>
      </c>
      <c r="C5" s="97">
        <v>2.6</v>
      </c>
      <c r="D5" s="97">
        <v>2</v>
      </c>
      <c r="E5" s="98">
        <v>0</v>
      </c>
      <c r="F5" s="98">
        <v>4.5999999999999996</v>
      </c>
    </row>
    <row r="6" spans="1:6">
      <c r="A6" s="87" t="s">
        <v>59</v>
      </c>
      <c r="B6" s="88" t="s">
        <v>268</v>
      </c>
      <c r="C6" s="89">
        <v>1.6</v>
      </c>
      <c r="D6" s="89">
        <v>0.8</v>
      </c>
      <c r="E6" s="101">
        <v>1.33</v>
      </c>
      <c r="F6" s="90">
        <v>3.73</v>
      </c>
    </row>
    <row r="7" spans="1:6">
      <c r="A7" s="95" t="s">
        <v>64</v>
      </c>
      <c r="B7" s="96" t="s">
        <v>269</v>
      </c>
      <c r="C7" s="97">
        <v>2</v>
      </c>
      <c r="D7" s="98">
        <v>0</v>
      </c>
      <c r="E7" s="102">
        <v>0.4</v>
      </c>
      <c r="F7" s="98">
        <v>2.4</v>
      </c>
    </row>
    <row r="8" spans="1:6">
      <c r="A8" s="95" t="s">
        <v>32</v>
      </c>
      <c r="B8" s="96" t="s">
        <v>169</v>
      </c>
      <c r="C8" s="98">
        <v>0</v>
      </c>
      <c r="D8" s="97">
        <v>1.8</v>
      </c>
      <c r="E8" s="98">
        <v>0</v>
      </c>
      <c r="F8" s="98">
        <v>1.8</v>
      </c>
    </row>
    <row r="9" spans="1:6">
      <c r="A9" s="95" t="s">
        <v>57</v>
      </c>
      <c r="B9" s="96" t="s">
        <v>270</v>
      </c>
      <c r="C9" s="97">
        <v>1.2</v>
      </c>
      <c r="D9" s="98">
        <v>0</v>
      </c>
      <c r="E9" s="102">
        <v>0.33</v>
      </c>
      <c r="F9" s="98">
        <v>1.53</v>
      </c>
    </row>
    <row r="10" spans="1:6">
      <c r="A10" s="95" t="s">
        <v>57</v>
      </c>
      <c r="B10" s="96" t="s">
        <v>271</v>
      </c>
      <c r="C10" s="97">
        <v>0.8</v>
      </c>
      <c r="D10" s="98">
        <v>0</v>
      </c>
      <c r="E10" s="102">
        <v>0.67</v>
      </c>
      <c r="F10" s="98">
        <v>1.47</v>
      </c>
    </row>
    <row r="11" spans="1:6">
      <c r="A11" s="87" t="s">
        <v>59</v>
      </c>
      <c r="B11" s="88" t="s">
        <v>272</v>
      </c>
      <c r="C11" s="89">
        <v>0.2</v>
      </c>
      <c r="D11" s="89">
        <v>0.4</v>
      </c>
      <c r="E11" s="101">
        <v>0.83</v>
      </c>
      <c r="F11" s="90">
        <v>1.43</v>
      </c>
    </row>
    <row r="12" spans="1:6">
      <c r="A12" s="95" t="s">
        <v>57</v>
      </c>
      <c r="B12" s="96" t="s">
        <v>273</v>
      </c>
      <c r="C12" s="97">
        <v>0.6</v>
      </c>
      <c r="D12" s="98">
        <v>0</v>
      </c>
      <c r="E12" s="102">
        <v>0.83</v>
      </c>
      <c r="F12" s="98">
        <v>1.43</v>
      </c>
    </row>
    <row r="13" spans="1:6">
      <c r="A13" s="95" t="s">
        <v>64</v>
      </c>
      <c r="B13" s="96" t="s">
        <v>274</v>
      </c>
      <c r="C13" s="97">
        <v>1.4</v>
      </c>
      <c r="D13" s="97">
        <v>0</v>
      </c>
      <c r="E13" s="98">
        <v>0</v>
      </c>
      <c r="F13" s="98">
        <v>1.4</v>
      </c>
    </row>
    <row r="14" spans="1:6">
      <c r="A14" s="95" t="s">
        <v>32</v>
      </c>
      <c r="B14" s="96" t="s">
        <v>275</v>
      </c>
      <c r="C14" s="98">
        <v>0</v>
      </c>
      <c r="D14" s="97">
        <v>1.4</v>
      </c>
      <c r="E14" s="98">
        <v>0</v>
      </c>
      <c r="F14" s="98">
        <v>1.4</v>
      </c>
    </row>
    <row r="15" spans="1:6">
      <c r="A15" s="95" t="s">
        <v>148</v>
      </c>
      <c r="B15" s="96" t="s">
        <v>276</v>
      </c>
      <c r="C15" s="97">
        <v>0.6</v>
      </c>
      <c r="D15" s="97">
        <v>0.8</v>
      </c>
      <c r="E15" s="98">
        <v>0</v>
      </c>
      <c r="F15" s="98">
        <v>1.4</v>
      </c>
    </row>
    <row r="16" spans="1:6">
      <c r="A16" s="95" t="s">
        <v>148</v>
      </c>
      <c r="B16" s="96" t="s">
        <v>277</v>
      </c>
      <c r="C16" s="97">
        <v>1.2</v>
      </c>
      <c r="D16" s="97">
        <v>0.2</v>
      </c>
      <c r="E16" s="98">
        <v>0</v>
      </c>
      <c r="F16" s="98">
        <v>1.4</v>
      </c>
    </row>
    <row r="17" spans="1:6">
      <c r="A17" s="95" t="s">
        <v>49</v>
      </c>
      <c r="B17" s="96" t="s">
        <v>278</v>
      </c>
      <c r="C17" s="97">
        <v>0.6</v>
      </c>
      <c r="D17" s="98">
        <v>0</v>
      </c>
      <c r="E17" s="102">
        <v>0.67</v>
      </c>
      <c r="F17" s="98">
        <v>1.27</v>
      </c>
    </row>
    <row r="18" spans="1:6">
      <c r="A18" s="95" t="s">
        <v>64</v>
      </c>
      <c r="B18" s="96" t="s">
        <v>279</v>
      </c>
      <c r="C18" s="97">
        <v>1.2</v>
      </c>
      <c r="D18" s="97">
        <v>0</v>
      </c>
      <c r="E18" s="98">
        <v>0</v>
      </c>
      <c r="F18" s="98">
        <v>1.2</v>
      </c>
    </row>
    <row r="19" spans="1:6">
      <c r="A19" s="95" t="s">
        <v>32</v>
      </c>
      <c r="B19" s="96" t="s">
        <v>280</v>
      </c>
      <c r="C19" s="98">
        <v>0</v>
      </c>
      <c r="D19" s="97">
        <v>1.2</v>
      </c>
      <c r="E19" s="98">
        <v>0</v>
      </c>
      <c r="F19" s="98">
        <v>1.2</v>
      </c>
    </row>
    <row r="20" spans="1:6">
      <c r="A20" s="95" t="s">
        <v>151</v>
      </c>
      <c r="B20" s="96" t="s">
        <v>281</v>
      </c>
      <c r="C20" s="98">
        <v>0</v>
      </c>
      <c r="D20" s="98">
        <v>0</v>
      </c>
      <c r="E20" s="102">
        <v>1.2</v>
      </c>
      <c r="F20" s="98">
        <v>1.2</v>
      </c>
    </row>
    <row r="21" spans="1:6">
      <c r="A21" s="95" t="s">
        <v>57</v>
      </c>
      <c r="B21" s="96" t="s">
        <v>282</v>
      </c>
      <c r="C21" s="97">
        <v>0.2</v>
      </c>
      <c r="D21" s="98">
        <v>0</v>
      </c>
      <c r="E21" s="102">
        <v>1</v>
      </c>
      <c r="F21" s="98">
        <v>1.2</v>
      </c>
    </row>
    <row r="22" spans="1:6">
      <c r="A22" s="95" t="s">
        <v>32</v>
      </c>
      <c r="B22" s="96" t="s">
        <v>283</v>
      </c>
      <c r="C22" s="98">
        <v>0</v>
      </c>
      <c r="D22" s="97">
        <v>1</v>
      </c>
      <c r="E22" s="98">
        <v>0</v>
      </c>
      <c r="F22" s="98">
        <v>1</v>
      </c>
    </row>
    <row r="23" spans="1:6">
      <c r="A23" s="95" t="s">
        <v>64</v>
      </c>
      <c r="B23" s="96" t="s">
        <v>284</v>
      </c>
      <c r="C23" s="97">
        <v>0.2</v>
      </c>
      <c r="D23" s="98">
        <v>0</v>
      </c>
      <c r="E23" s="102">
        <v>0.8</v>
      </c>
      <c r="F23" s="98">
        <v>1</v>
      </c>
    </row>
    <row r="24" spans="1:6">
      <c r="A24" s="87" t="s">
        <v>59</v>
      </c>
      <c r="B24" s="88" t="s">
        <v>285</v>
      </c>
      <c r="C24" s="89">
        <v>0.2</v>
      </c>
      <c r="D24" s="89">
        <v>0.4</v>
      </c>
      <c r="E24" s="101">
        <v>0.33</v>
      </c>
      <c r="F24" s="90">
        <v>0.93</v>
      </c>
    </row>
    <row r="25" spans="1:6">
      <c r="A25" s="95" t="s">
        <v>151</v>
      </c>
      <c r="B25" s="96" t="s">
        <v>286</v>
      </c>
      <c r="C25" s="98">
        <v>0</v>
      </c>
      <c r="D25" s="98">
        <v>0</v>
      </c>
      <c r="E25" s="102">
        <v>0.83</v>
      </c>
      <c r="F25" s="98">
        <v>0.83</v>
      </c>
    </row>
    <row r="26" spans="1:6">
      <c r="A26" s="95" t="s">
        <v>49</v>
      </c>
      <c r="B26" s="96" t="s">
        <v>287</v>
      </c>
      <c r="C26" s="97">
        <v>0.8</v>
      </c>
      <c r="D26" s="97">
        <v>0</v>
      </c>
      <c r="E26" s="98">
        <v>0</v>
      </c>
      <c r="F26" s="98">
        <v>0.8</v>
      </c>
    </row>
    <row r="27" spans="1:6">
      <c r="A27" s="87" t="s">
        <v>59</v>
      </c>
      <c r="B27" s="88" t="s">
        <v>288</v>
      </c>
      <c r="C27" s="89">
        <v>0.4</v>
      </c>
      <c r="D27" s="89">
        <v>0.2</v>
      </c>
      <c r="E27" s="90">
        <v>0</v>
      </c>
      <c r="F27" s="90">
        <v>0.6</v>
      </c>
    </row>
    <row r="28" spans="1:6">
      <c r="A28" s="95" t="s">
        <v>26</v>
      </c>
      <c r="B28" s="96" t="s">
        <v>289</v>
      </c>
      <c r="C28" s="97">
        <v>0.6</v>
      </c>
      <c r="D28" s="97">
        <v>0</v>
      </c>
      <c r="E28" s="98">
        <v>0</v>
      </c>
      <c r="F28" s="98">
        <v>0.6</v>
      </c>
    </row>
    <row r="29" spans="1:6">
      <c r="A29" s="95" t="s">
        <v>49</v>
      </c>
      <c r="B29" s="96" t="s">
        <v>290</v>
      </c>
      <c r="C29" s="97">
        <v>0.6</v>
      </c>
      <c r="D29" s="97">
        <v>0</v>
      </c>
      <c r="E29" s="98">
        <v>0</v>
      </c>
      <c r="F29" s="98">
        <v>0.6</v>
      </c>
    </row>
    <row r="30" spans="1:6">
      <c r="A30" s="95" t="s">
        <v>226</v>
      </c>
      <c r="B30" s="96" t="s">
        <v>291</v>
      </c>
      <c r="C30" s="98">
        <v>0</v>
      </c>
      <c r="D30" s="97">
        <v>0.6</v>
      </c>
      <c r="E30" s="98">
        <v>0</v>
      </c>
      <c r="F30" s="98">
        <v>0.6</v>
      </c>
    </row>
    <row r="31" spans="1:6">
      <c r="A31" s="95" t="s">
        <v>57</v>
      </c>
      <c r="B31" s="96" t="s">
        <v>292</v>
      </c>
      <c r="C31" s="97">
        <v>0.4</v>
      </c>
      <c r="D31" s="98">
        <v>0</v>
      </c>
      <c r="E31" s="102">
        <v>0.17</v>
      </c>
      <c r="F31" s="98">
        <v>0.56999999999999995</v>
      </c>
    </row>
    <row r="32" spans="1:6">
      <c r="A32" s="95" t="s">
        <v>49</v>
      </c>
      <c r="B32" s="96" t="s">
        <v>293</v>
      </c>
      <c r="C32" s="98">
        <v>0.2</v>
      </c>
      <c r="D32" s="98">
        <v>0</v>
      </c>
      <c r="E32" s="102">
        <v>0.33</v>
      </c>
      <c r="F32" s="98">
        <v>0.53</v>
      </c>
    </row>
    <row r="33" spans="1:6">
      <c r="A33" s="87" t="s">
        <v>59</v>
      </c>
      <c r="B33" s="88" t="s">
        <v>294</v>
      </c>
      <c r="C33" s="90">
        <v>0</v>
      </c>
      <c r="D33" s="90">
        <v>0</v>
      </c>
      <c r="E33" s="101">
        <v>0.5</v>
      </c>
      <c r="F33" s="90">
        <v>0.5</v>
      </c>
    </row>
    <row r="34" spans="1:6">
      <c r="A34" s="95" t="s">
        <v>26</v>
      </c>
      <c r="B34" s="96" t="s">
        <v>295</v>
      </c>
      <c r="C34" s="97">
        <v>0.4</v>
      </c>
      <c r="D34" s="97">
        <v>0</v>
      </c>
      <c r="E34" s="98">
        <v>0</v>
      </c>
      <c r="F34" s="98">
        <v>0.4</v>
      </c>
    </row>
    <row r="35" spans="1:6">
      <c r="A35" s="95" t="s">
        <v>26</v>
      </c>
      <c r="B35" s="96" t="s">
        <v>296</v>
      </c>
      <c r="C35" s="97">
        <v>0.4</v>
      </c>
      <c r="D35" s="97">
        <v>0</v>
      </c>
      <c r="E35" s="98">
        <v>0</v>
      </c>
      <c r="F35" s="98">
        <v>0.4</v>
      </c>
    </row>
    <row r="36" spans="1:6">
      <c r="A36" s="95" t="s">
        <v>148</v>
      </c>
      <c r="B36" s="96" t="s">
        <v>297</v>
      </c>
      <c r="C36" s="98">
        <v>0</v>
      </c>
      <c r="D36" s="97">
        <v>0.4</v>
      </c>
      <c r="E36" s="98">
        <v>0</v>
      </c>
      <c r="F36" s="98">
        <v>0.4</v>
      </c>
    </row>
    <row r="37" spans="1:6">
      <c r="A37" s="95" t="s">
        <v>226</v>
      </c>
      <c r="B37" s="96" t="s">
        <v>298</v>
      </c>
      <c r="C37" s="98">
        <v>0</v>
      </c>
      <c r="D37" s="97">
        <v>0.4</v>
      </c>
      <c r="E37" s="98">
        <v>0</v>
      </c>
      <c r="F37" s="98">
        <v>0.4</v>
      </c>
    </row>
    <row r="38" spans="1:6">
      <c r="A38" s="95" t="s">
        <v>148</v>
      </c>
      <c r="B38" s="96" t="s">
        <v>299</v>
      </c>
      <c r="C38" s="97">
        <v>0.2</v>
      </c>
      <c r="D38" s="97">
        <v>0.2</v>
      </c>
      <c r="E38" s="98">
        <v>0</v>
      </c>
      <c r="F38" s="98">
        <v>0.4</v>
      </c>
    </row>
    <row r="39" spans="1:6">
      <c r="A39" s="95" t="s">
        <v>57</v>
      </c>
      <c r="B39" s="96" t="s">
        <v>300</v>
      </c>
      <c r="C39" s="97">
        <v>0.2</v>
      </c>
      <c r="D39" s="98">
        <v>0</v>
      </c>
      <c r="E39" s="102">
        <v>0.17</v>
      </c>
      <c r="F39" s="98">
        <v>0.37</v>
      </c>
    </row>
    <row r="40" spans="1:6">
      <c r="A40" s="95" t="s">
        <v>49</v>
      </c>
      <c r="B40" s="96" t="s">
        <v>301</v>
      </c>
      <c r="C40" s="98">
        <v>0</v>
      </c>
      <c r="D40" s="98">
        <v>0</v>
      </c>
      <c r="E40" s="102">
        <v>0.33</v>
      </c>
      <c r="F40" s="98">
        <v>0.33</v>
      </c>
    </row>
    <row r="41" spans="1:6">
      <c r="A41" s="95" t="s">
        <v>151</v>
      </c>
      <c r="B41" s="96" t="s">
        <v>302</v>
      </c>
      <c r="C41" s="98">
        <v>0</v>
      </c>
      <c r="D41" s="98">
        <v>0</v>
      </c>
      <c r="E41" s="102">
        <v>0.33</v>
      </c>
      <c r="F41" s="98">
        <v>0.33</v>
      </c>
    </row>
    <row r="42" spans="1:6">
      <c r="A42" s="95" t="s">
        <v>26</v>
      </c>
      <c r="B42" s="96" t="s">
        <v>303</v>
      </c>
      <c r="C42" s="97">
        <v>0.2</v>
      </c>
      <c r="D42" s="97">
        <v>0</v>
      </c>
      <c r="E42" s="98">
        <v>0</v>
      </c>
      <c r="F42" s="98">
        <v>0.2</v>
      </c>
    </row>
    <row r="43" spans="1:6">
      <c r="A43" s="95" t="s">
        <v>26</v>
      </c>
      <c r="B43" s="96" t="s">
        <v>304</v>
      </c>
      <c r="C43" s="97">
        <v>0.2</v>
      </c>
      <c r="D43" s="97">
        <v>0</v>
      </c>
      <c r="E43" s="98">
        <v>0</v>
      </c>
      <c r="F43" s="98">
        <v>0.2</v>
      </c>
    </row>
    <row r="44" spans="1:6">
      <c r="A44" s="95" t="s">
        <v>49</v>
      </c>
      <c r="B44" s="96" t="s">
        <v>305</v>
      </c>
      <c r="C44" s="97">
        <v>0.2</v>
      </c>
      <c r="D44" s="97">
        <v>0</v>
      </c>
      <c r="E44" s="98">
        <v>0</v>
      </c>
      <c r="F44" s="98">
        <v>0.2</v>
      </c>
    </row>
    <row r="45" spans="1:6">
      <c r="A45" s="95" t="s">
        <v>64</v>
      </c>
      <c r="B45" s="96" t="s">
        <v>306</v>
      </c>
      <c r="C45" s="97">
        <v>0.2</v>
      </c>
      <c r="D45" s="97">
        <v>0</v>
      </c>
      <c r="E45" s="98">
        <v>0</v>
      </c>
      <c r="F45" s="98">
        <v>0.2</v>
      </c>
    </row>
    <row r="46" spans="1:6">
      <c r="A46" s="95" t="s">
        <v>59</v>
      </c>
      <c r="B46" s="96" t="s">
        <v>307</v>
      </c>
      <c r="C46" s="98">
        <v>0</v>
      </c>
      <c r="D46" s="97">
        <v>0.2</v>
      </c>
      <c r="E46" s="98">
        <v>0</v>
      </c>
      <c r="F46" s="98">
        <v>0.2</v>
      </c>
    </row>
    <row r="47" spans="1:6">
      <c r="A47" s="95" t="s">
        <v>59</v>
      </c>
      <c r="B47" s="96" t="s">
        <v>308</v>
      </c>
      <c r="C47" s="98">
        <v>0</v>
      </c>
      <c r="D47" s="97">
        <v>0.2</v>
      </c>
      <c r="E47" s="98">
        <v>0</v>
      </c>
      <c r="F47" s="98">
        <v>0.2</v>
      </c>
    </row>
    <row r="48" spans="1:6">
      <c r="A48" s="95" t="s">
        <v>32</v>
      </c>
      <c r="B48" s="96" t="s">
        <v>309</v>
      </c>
      <c r="C48" s="98">
        <v>0</v>
      </c>
      <c r="D48" s="97">
        <v>0.2</v>
      </c>
      <c r="E48" s="98">
        <v>0</v>
      </c>
      <c r="F48" s="98">
        <v>0.2</v>
      </c>
    </row>
    <row r="49" spans="1:6">
      <c r="A49" s="95" t="s">
        <v>226</v>
      </c>
      <c r="B49" s="96" t="s">
        <v>310</v>
      </c>
      <c r="C49" s="98">
        <v>0</v>
      </c>
      <c r="D49" s="97">
        <v>0.2</v>
      </c>
      <c r="E49" s="98">
        <v>0</v>
      </c>
      <c r="F49" s="98">
        <v>0.2</v>
      </c>
    </row>
    <row r="50" spans="1:6">
      <c r="A50" s="95" t="s">
        <v>226</v>
      </c>
      <c r="B50" s="96" t="s">
        <v>311</v>
      </c>
      <c r="C50" s="98">
        <v>0</v>
      </c>
      <c r="D50" s="97">
        <v>0.2</v>
      </c>
      <c r="E50" s="98">
        <v>0</v>
      </c>
      <c r="F50" s="98">
        <v>0.2</v>
      </c>
    </row>
    <row r="51" spans="1:6">
      <c r="A51" s="95" t="s">
        <v>64</v>
      </c>
      <c r="B51" s="96" t="s">
        <v>312</v>
      </c>
      <c r="C51" s="98">
        <v>0</v>
      </c>
      <c r="D51" s="98">
        <v>0</v>
      </c>
      <c r="E51" s="102">
        <v>0.2</v>
      </c>
      <c r="F51" s="98">
        <v>0.2</v>
      </c>
    </row>
    <row r="52" spans="1:6">
      <c r="A52" s="95" t="s">
        <v>151</v>
      </c>
      <c r="B52" s="96" t="s">
        <v>313</v>
      </c>
      <c r="C52" s="98">
        <v>0</v>
      </c>
      <c r="D52" s="98">
        <v>0</v>
      </c>
      <c r="E52" s="102">
        <v>0.2</v>
      </c>
      <c r="F52" s="98">
        <v>0.2</v>
      </c>
    </row>
    <row r="53" spans="1:6">
      <c r="A53" s="95" t="s">
        <v>151</v>
      </c>
      <c r="B53" s="96" t="s">
        <v>314</v>
      </c>
      <c r="C53" s="98">
        <v>0</v>
      </c>
      <c r="D53" s="98">
        <v>0</v>
      </c>
      <c r="E53" s="102">
        <v>0.2</v>
      </c>
      <c r="F53" s="98">
        <v>0.2</v>
      </c>
    </row>
    <row r="54" spans="1:6">
      <c r="A54" s="95" t="s">
        <v>151</v>
      </c>
      <c r="B54" s="96" t="s">
        <v>315</v>
      </c>
      <c r="C54" s="98">
        <v>0</v>
      </c>
      <c r="D54" s="98">
        <v>0</v>
      </c>
      <c r="E54" s="102">
        <v>0.2</v>
      </c>
      <c r="F54" s="98">
        <v>0.2</v>
      </c>
    </row>
    <row r="55" spans="1:6">
      <c r="A55" s="95" t="s">
        <v>151</v>
      </c>
      <c r="B55" s="96" t="s">
        <v>316</v>
      </c>
      <c r="C55" s="98">
        <v>0</v>
      </c>
      <c r="D55" s="98">
        <v>0</v>
      </c>
      <c r="E55" s="102">
        <v>0.2</v>
      </c>
      <c r="F55" s="98">
        <v>0.2</v>
      </c>
    </row>
    <row r="56" spans="1:6">
      <c r="A56" s="95" t="s">
        <v>151</v>
      </c>
      <c r="B56" s="96" t="s">
        <v>317</v>
      </c>
      <c r="C56" s="98">
        <v>0</v>
      </c>
      <c r="D56" s="98">
        <v>0</v>
      </c>
      <c r="E56" s="102">
        <v>0.17</v>
      </c>
      <c r="F56" s="98">
        <v>0.17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80"/>
  <sheetViews>
    <sheetView workbookViewId="0"/>
  </sheetViews>
  <sheetFormatPr baseColWidth="10" defaultColWidth="14.42578125" defaultRowHeight="15" customHeight="1"/>
  <cols>
    <col min="1" max="2" width="29" customWidth="1"/>
  </cols>
  <sheetData>
    <row r="1" spans="1:6">
      <c r="A1" s="81"/>
      <c r="B1" s="81"/>
      <c r="C1" s="82"/>
      <c r="D1" s="82"/>
      <c r="E1" s="82"/>
      <c r="F1" s="82"/>
    </row>
    <row r="2" spans="1:6" ht="84" customHeight="1">
      <c r="A2" s="129"/>
      <c r="B2" s="121"/>
      <c r="C2" s="121"/>
      <c r="D2" s="121"/>
      <c r="E2" s="121"/>
      <c r="F2" s="130"/>
    </row>
    <row r="3" spans="1:6" ht="15.75">
      <c r="A3" s="134" t="s">
        <v>123</v>
      </c>
      <c r="B3" s="132"/>
      <c r="C3" s="132"/>
      <c r="D3" s="132"/>
      <c r="E3" s="132"/>
      <c r="F3" s="133"/>
    </row>
    <row r="4" spans="1:6">
      <c r="A4" s="83" t="s">
        <v>69</v>
      </c>
      <c r="B4" s="84" t="s">
        <v>70</v>
      </c>
      <c r="C4" s="85" t="s">
        <v>265</v>
      </c>
      <c r="D4" s="85" t="s">
        <v>266</v>
      </c>
      <c r="E4" s="85" t="s">
        <v>267</v>
      </c>
      <c r="F4" s="86" t="s">
        <v>146</v>
      </c>
    </row>
    <row r="5" spans="1:6">
      <c r="A5" s="87" t="s">
        <v>49</v>
      </c>
      <c r="B5" s="88" t="s">
        <v>318</v>
      </c>
      <c r="C5" s="89">
        <v>2.6</v>
      </c>
      <c r="D5" s="89">
        <v>2.33</v>
      </c>
      <c r="E5" s="101">
        <v>2</v>
      </c>
      <c r="F5" s="90">
        <v>6.93</v>
      </c>
    </row>
    <row r="6" spans="1:6">
      <c r="A6" s="87" t="s">
        <v>22</v>
      </c>
      <c r="B6" s="88" t="s">
        <v>319</v>
      </c>
      <c r="C6" s="89">
        <v>1.25</v>
      </c>
      <c r="D6" s="89">
        <v>2.2000000000000002</v>
      </c>
      <c r="E6" s="101">
        <v>2</v>
      </c>
      <c r="F6" s="90">
        <v>5.45</v>
      </c>
    </row>
    <row r="7" spans="1:6">
      <c r="A7" s="103" t="s">
        <v>60</v>
      </c>
      <c r="B7" s="104" t="s">
        <v>320</v>
      </c>
      <c r="C7" s="89">
        <v>1</v>
      </c>
      <c r="D7" s="89">
        <v>2</v>
      </c>
      <c r="E7" s="101">
        <v>2</v>
      </c>
      <c r="F7" s="90">
        <v>5</v>
      </c>
    </row>
    <row r="8" spans="1:6">
      <c r="A8" s="103" t="s">
        <v>321</v>
      </c>
      <c r="B8" s="104" t="s">
        <v>322</v>
      </c>
      <c r="C8" s="89">
        <v>1.4</v>
      </c>
      <c r="D8" s="89">
        <v>0.67</v>
      </c>
      <c r="E8" s="101">
        <v>2.4</v>
      </c>
      <c r="F8" s="90">
        <v>4.47</v>
      </c>
    </row>
    <row r="9" spans="1:6">
      <c r="A9" s="87" t="s">
        <v>49</v>
      </c>
      <c r="B9" s="88" t="s">
        <v>323</v>
      </c>
      <c r="C9" s="89">
        <v>0.6</v>
      </c>
      <c r="D9" s="89">
        <v>1.17</v>
      </c>
      <c r="E9" s="101">
        <v>2</v>
      </c>
      <c r="F9" s="90">
        <v>3.77</v>
      </c>
    </row>
    <row r="10" spans="1:6">
      <c r="A10" s="105" t="s">
        <v>28</v>
      </c>
      <c r="B10" s="106" t="s">
        <v>211</v>
      </c>
      <c r="C10" s="97">
        <v>1</v>
      </c>
      <c r="D10" s="97">
        <v>2.6</v>
      </c>
      <c r="E10" s="98">
        <v>0</v>
      </c>
      <c r="F10" s="98">
        <v>3.6</v>
      </c>
    </row>
    <row r="11" spans="1:6">
      <c r="A11" s="95" t="s">
        <v>51</v>
      </c>
      <c r="B11" s="106" t="s">
        <v>324</v>
      </c>
      <c r="C11" s="97">
        <v>1</v>
      </c>
      <c r="D11" s="97">
        <v>0.83</v>
      </c>
      <c r="E11" s="102">
        <v>1.75</v>
      </c>
      <c r="F11" s="98">
        <v>3.58</v>
      </c>
    </row>
    <row r="12" spans="1:6">
      <c r="A12" s="95" t="s">
        <v>51</v>
      </c>
      <c r="B12" s="106" t="s">
        <v>325</v>
      </c>
      <c r="C12" s="97">
        <v>0.4</v>
      </c>
      <c r="D12" s="97">
        <v>0.67</v>
      </c>
      <c r="E12" s="102">
        <v>2</v>
      </c>
      <c r="F12" s="98">
        <v>3.07</v>
      </c>
    </row>
    <row r="13" spans="1:6">
      <c r="A13" s="95" t="s">
        <v>26</v>
      </c>
      <c r="B13" s="96" t="s">
        <v>326</v>
      </c>
      <c r="C13" s="97">
        <v>3</v>
      </c>
      <c r="D13" s="98">
        <v>0</v>
      </c>
      <c r="E13" s="98">
        <v>0</v>
      </c>
      <c r="F13" s="98">
        <v>3</v>
      </c>
    </row>
    <row r="14" spans="1:6">
      <c r="A14" s="105" t="s">
        <v>321</v>
      </c>
      <c r="B14" s="106" t="s">
        <v>327</v>
      </c>
      <c r="C14" s="97">
        <v>0.6</v>
      </c>
      <c r="D14" s="97">
        <v>1.17</v>
      </c>
      <c r="E14" s="102">
        <v>1.2</v>
      </c>
      <c r="F14" s="98">
        <v>2.97</v>
      </c>
    </row>
    <row r="15" spans="1:6">
      <c r="A15" s="105" t="s">
        <v>148</v>
      </c>
      <c r="B15" s="106" t="s">
        <v>231</v>
      </c>
      <c r="C15" s="97">
        <v>1</v>
      </c>
      <c r="D15" s="97">
        <v>1.6</v>
      </c>
      <c r="E15" s="98">
        <v>0</v>
      </c>
      <c r="F15" s="98">
        <v>2.6</v>
      </c>
    </row>
    <row r="16" spans="1:6">
      <c r="A16" s="95" t="s">
        <v>51</v>
      </c>
      <c r="B16" s="96" t="s">
        <v>328</v>
      </c>
      <c r="C16" s="98">
        <v>0</v>
      </c>
      <c r="D16" s="97">
        <v>1.17</v>
      </c>
      <c r="E16" s="102">
        <v>1</v>
      </c>
      <c r="F16" s="98">
        <v>2.17</v>
      </c>
    </row>
    <row r="17" spans="1:6">
      <c r="A17" s="95" t="s">
        <v>49</v>
      </c>
      <c r="B17" s="96" t="s">
        <v>83</v>
      </c>
      <c r="C17" s="97">
        <v>2</v>
      </c>
      <c r="D17" s="98">
        <v>0</v>
      </c>
      <c r="E17" s="98">
        <v>0</v>
      </c>
      <c r="F17" s="98">
        <v>2</v>
      </c>
    </row>
    <row r="18" spans="1:6">
      <c r="A18" s="95" t="s">
        <v>32</v>
      </c>
      <c r="B18" s="96" t="s">
        <v>329</v>
      </c>
      <c r="C18" s="98">
        <v>0</v>
      </c>
      <c r="D18" s="97">
        <v>1</v>
      </c>
      <c r="E18" s="102">
        <v>1</v>
      </c>
      <c r="F18" s="98">
        <v>2</v>
      </c>
    </row>
    <row r="19" spans="1:6">
      <c r="A19" s="105" t="s">
        <v>28</v>
      </c>
      <c r="B19" s="106" t="s">
        <v>330</v>
      </c>
      <c r="C19" s="97">
        <v>0.75</v>
      </c>
      <c r="D19" s="97">
        <v>1.2</v>
      </c>
      <c r="E19" s="98">
        <v>0</v>
      </c>
      <c r="F19" s="98">
        <v>1.95</v>
      </c>
    </row>
    <row r="20" spans="1:6">
      <c r="A20" s="95" t="s">
        <v>49</v>
      </c>
      <c r="B20" s="96" t="s">
        <v>331</v>
      </c>
      <c r="C20" s="97">
        <v>0.4</v>
      </c>
      <c r="D20" s="97">
        <v>0.5</v>
      </c>
      <c r="E20" s="102">
        <v>1</v>
      </c>
      <c r="F20" s="98">
        <v>1.9</v>
      </c>
    </row>
    <row r="21" spans="1:6">
      <c r="A21" s="105" t="s">
        <v>148</v>
      </c>
      <c r="B21" s="96" t="s">
        <v>332</v>
      </c>
      <c r="C21" s="97">
        <v>1.75</v>
      </c>
      <c r="D21" s="98">
        <v>0</v>
      </c>
      <c r="E21" s="98">
        <v>0</v>
      </c>
      <c r="F21" s="98">
        <v>1.75</v>
      </c>
    </row>
    <row r="22" spans="1:6">
      <c r="A22" s="95" t="s">
        <v>51</v>
      </c>
      <c r="B22" s="106" t="s">
        <v>333</v>
      </c>
      <c r="C22" s="97">
        <v>0.5</v>
      </c>
      <c r="D22" s="97">
        <v>0.67</v>
      </c>
      <c r="E22" s="102">
        <v>0.5</v>
      </c>
      <c r="F22" s="98">
        <v>1.67</v>
      </c>
    </row>
    <row r="23" spans="1:6">
      <c r="A23" s="105" t="s">
        <v>60</v>
      </c>
      <c r="B23" s="106" t="s">
        <v>334</v>
      </c>
      <c r="C23" s="98">
        <v>0</v>
      </c>
      <c r="D23" s="97">
        <v>1</v>
      </c>
      <c r="E23" s="102">
        <v>0.4</v>
      </c>
      <c r="F23" s="98">
        <v>1.4</v>
      </c>
    </row>
    <row r="24" spans="1:6">
      <c r="A24" s="105" t="s">
        <v>148</v>
      </c>
      <c r="B24" s="106" t="s">
        <v>335</v>
      </c>
      <c r="C24" s="97">
        <v>0.5</v>
      </c>
      <c r="D24" s="97">
        <v>0.8</v>
      </c>
      <c r="E24" s="98">
        <v>0</v>
      </c>
      <c r="F24" s="98">
        <v>1.3</v>
      </c>
    </row>
    <row r="25" spans="1:6">
      <c r="A25" s="95" t="s">
        <v>49</v>
      </c>
      <c r="B25" s="96" t="s">
        <v>336</v>
      </c>
      <c r="C25" s="97">
        <v>1.2</v>
      </c>
      <c r="D25" s="98">
        <v>0</v>
      </c>
      <c r="E25" s="98">
        <v>0</v>
      </c>
      <c r="F25" s="98">
        <v>1.2</v>
      </c>
    </row>
    <row r="26" spans="1:6">
      <c r="A26" s="95" t="s">
        <v>26</v>
      </c>
      <c r="B26" s="96" t="s">
        <v>337</v>
      </c>
      <c r="C26" s="97">
        <v>1.2</v>
      </c>
      <c r="D26" s="98">
        <v>0</v>
      </c>
      <c r="E26" s="98">
        <v>0</v>
      </c>
      <c r="F26" s="98">
        <v>1.2</v>
      </c>
    </row>
    <row r="27" spans="1:6">
      <c r="A27" s="95" t="s">
        <v>32</v>
      </c>
      <c r="B27" s="96" t="s">
        <v>338</v>
      </c>
      <c r="C27" s="98">
        <v>0</v>
      </c>
      <c r="D27" s="97">
        <v>0.33</v>
      </c>
      <c r="E27" s="102">
        <v>0.8</v>
      </c>
      <c r="F27" s="98">
        <v>1.1299999999999999</v>
      </c>
    </row>
    <row r="28" spans="1:6">
      <c r="A28" s="95" t="s">
        <v>151</v>
      </c>
      <c r="B28" s="96" t="s">
        <v>339</v>
      </c>
      <c r="C28" s="97">
        <v>0.5</v>
      </c>
      <c r="D28" s="98">
        <v>0</v>
      </c>
      <c r="E28" s="102">
        <v>0.6</v>
      </c>
      <c r="F28" s="98">
        <v>1.1000000000000001</v>
      </c>
    </row>
    <row r="29" spans="1:6">
      <c r="A29" s="95" t="s">
        <v>22</v>
      </c>
      <c r="B29" s="96" t="s">
        <v>340</v>
      </c>
      <c r="C29" s="98">
        <v>0</v>
      </c>
      <c r="D29" s="97">
        <v>0.6</v>
      </c>
      <c r="E29" s="102">
        <v>0.5</v>
      </c>
      <c r="F29" s="98">
        <v>1.1000000000000001</v>
      </c>
    </row>
    <row r="30" spans="1:6">
      <c r="A30" s="95" t="s">
        <v>51</v>
      </c>
      <c r="B30" s="106" t="s">
        <v>341</v>
      </c>
      <c r="C30" s="98">
        <v>0</v>
      </c>
      <c r="D30" s="97">
        <v>1</v>
      </c>
      <c r="E30" s="98">
        <v>0</v>
      </c>
      <c r="F30" s="98">
        <v>1</v>
      </c>
    </row>
    <row r="31" spans="1:6">
      <c r="A31" s="105" t="s">
        <v>28</v>
      </c>
      <c r="B31" s="106" t="s">
        <v>342</v>
      </c>
      <c r="C31" s="98">
        <v>0</v>
      </c>
      <c r="D31" s="97">
        <v>1</v>
      </c>
      <c r="E31" s="98">
        <v>0</v>
      </c>
      <c r="F31" s="98">
        <v>1</v>
      </c>
    </row>
    <row r="32" spans="1:6">
      <c r="A32" s="105" t="s">
        <v>28</v>
      </c>
      <c r="B32" s="106" t="s">
        <v>343</v>
      </c>
      <c r="C32" s="97">
        <v>0.5</v>
      </c>
      <c r="D32" s="97">
        <v>0.4</v>
      </c>
      <c r="E32" s="98">
        <v>0</v>
      </c>
      <c r="F32" s="98">
        <v>0.9</v>
      </c>
    </row>
    <row r="33" spans="1:6">
      <c r="A33" s="95" t="s">
        <v>32</v>
      </c>
      <c r="B33" s="96" t="s">
        <v>344</v>
      </c>
      <c r="C33" s="98">
        <v>0</v>
      </c>
      <c r="D33" s="97">
        <v>0.67</v>
      </c>
      <c r="E33" s="102">
        <v>0.2</v>
      </c>
      <c r="F33" s="98">
        <v>0.87</v>
      </c>
    </row>
    <row r="34" spans="1:6">
      <c r="A34" s="95" t="s">
        <v>51</v>
      </c>
      <c r="B34" s="106" t="s">
        <v>345</v>
      </c>
      <c r="C34" s="97">
        <v>0.2</v>
      </c>
      <c r="D34" s="97">
        <v>0.17</v>
      </c>
      <c r="E34" s="98">
        <v>0.5</v>
      </c>
      <c r="F34" s="98">
        <v>0.87</v>
      </c>
    </row>
    <row r="35" spans="1:6">
      <c r="A35" s="95" t="s">
        <v>26</v>
      </c>
      <c r="B35" s="96" t="s">
        <v>303</v>
      </c>
      <c r="C35" s="97">
        <v>0.8</v>
      </c>
      <c r="D35" s="98">
        <v>0</v>
      </c>
      <c r="E35" s="98">
        <v>0</v>
      </c>
      <c r="F35" s="98">
        <v>0.8</v>
      </c>
    </row>
    <row r="36" spans="1:6">
      <c r="A36" s="105" t="s">
        <v>321</v>
      </c>
      <c r="B36" s="106" t="s">
        <v>346</v>
      </c>
      <c r="C36" s="98">
        <v>0</v>
      </c>
      <c r="D36" s="97">
        <v>0.17</v>
      </c>
      <c r="E36" s="102">
        <v>0.6</v>
      </c>
      <c r="F36" s="98">
        <v>0.77</v>
      </c>
    </row>
    <row r="37" spans="1:6">
      <c r="A37" s="105" t="s">
        <v>28</v>
      </c>
      <c r="B37" s="96" t="s">
        <v>347</v>
      </c>
      <c r="C37" s="97">
        <v>0.75</v>
      </c>
      <c r="D37" s="98">
        <v>0</v>
      </c>
      <c r="E37" s="98">
        <v>0</v>
      </c>
      <c r="F37" s="98">
        <v>0.75</v>
      </c>
    </row>
    <row r="38" spans="1:6">
      <c r="A38" s="105" t="s">
        <v>321</v>
      </c>
      <c r="B38" s="106" t="s">
        <v>122</v>
      </c>
      <c r="C38" s="97">
        <v>0.4</v>
      </c>
      <c r="D38" s="97">
        <v>0.33</v>
      </c>
      <c r="E38" s="98">
        <v>0</v>
      </c>
      <c r="F38" s="98">
        <v>0.73</v>
      </c>
    </row>
    <row r="39" spans="1:6">
      <c r="A39" s="105" t="s">
        <v>22</v>
      </c>
      <c r="B39" s="106" t="s">
        <v>348</v>
      </c>
      <c r="C39" s="97">
        <v>0.5</v>
      </c>
      <c r="D39" s="97">
        <v>0.2</v>
      </c>
      <c r="E39" s="98">
        <v>0</v>
      </c>
      <c r="F39" s="98">
        <v>0.7</v>
      </c>
    </row>
    <row r="40" spans="1:6">
      <c r="A40" s="95" t="s">
        <v>51</v>
      </c>
      <c r="B40" s="106" t="s">
        <v>349</v>
      </c>
      <c r="C40" s="98"/>
      <c r="D40" s="97">
        <v>0.67</v>
      </c>
      <c r="E40" s="98"/>
      <c r="F40" s="98">
        <v>0.67</v>
      </c>
    </row>
    <row r="41" spans="1:6">
      <c r="A41" s="95" t="s">
        <v>22</v>
      </c>
      <c r="B41" s="96" t="s">
        <v>350</v>
      </c>
      <c r="C41" s="97">
        <v>0.5</v>
      </c>
      <c r="D41" s="98">
        <v>0</v>
      </c>
      <c r="E41" s="102">
        <v>0.17</v>
      </c>
      <c r="F41" s="98">
        <v>0.67</v>
      </c>
    </row>
    <row r="42" spans="1:6">
      <c r="A42" s="95" t="s">
        <v>60</v>
      </c>
      <c r="B42" s="96" t="s">
        <v>351</v>
      </c>
      <c r="C42" s="97">
        <v>0.25</v>
      </c>
      <c r="D42" s="98">
        <v>0</v>
      </c>
      <c r="E42" s="102">
        <v>0.4</v>
      </c>
      <c r="F42" s="98">
        <v>0.65</v>
      </c>
    </row>
    <row r="43" spans="1:6">
      <c r="A43" s="95" t="s">
        <v>60</v>
      </c>
      <c r="B43" s="96" t="s">
        <v>352</v>
      </c>
      <c r="C43" s="97">
        <v>0.25</v>
      </c>
      <c r="D43" s="97">
        <v>0.2</v>
      </c>
      <c r="E43" s="102">
        <v>0.2</v>
      </c>
      <c r="F43" s="98">
        <v>0.65</v>
      </c>
    </row>
    <row r="44" spans="1:6">
      <c r="A44" s="105" t="s">
        <v>22</v>
      </c>
      <c r="B44" s="106" t="s">
        <v>353</v>
      </c>
      <c r="C44" s="98">
        <v>0</v>
      </c>
      <c r="D44" s="97">
        <v>0.6</v>
      </c>
      <c r="E44" s="98">
        <v>0</v>
      </c>
      <c r="F44" s="98">
        <v>0.6</v>
      </c>
    </row>
    <row r="45" spans="1:6">
      <c r="A45" s="95" t="s">
        <v>64</v>
      </c>
      <c r="B45" s="96" t="s">
        <v>354</v>
      </c>
      <c r="C45" s="97">
        <v>0.5</v>
      </c>
      <c r="D45" s="98">
        <v>0</v>
      </c>
      <c r="E45" s="98">
        <v>0</v>
      </c>
      <c r="F45" s="98">
        <v>0.5</v>
      </c>
    </row>
    <row r="46" spans="1:6">
      <c r="A46" s="95" t="s">
        <v>64</v>
      </c>
      <c r="B46" s="96" t="s">
        <v>355</v>
      </c>
      <c r="C46" s="97">
        <v>0.5</v>
      </c>
      <c r="D46" s="98">
        <v>0</v>
      </c>
      <c r="E46" s="98">
        <v>0</v>
      </c>
      <c r="F46" s="98">
        <v>0.5</v>
      </c>
    </row>
    <row r="47" spans="1:6">
      <c r="A47" s="95" t="s">
        <v>22</v>
      </c>
      <c r="B47" s="96" t="s">
        <v>356</v>
      </c>
      <c r="C47" s="97">
        <v>0.5</v>
      </c>
      <c r="D47" s="98">
        <v>0</v>
      </c>
      <c r="E47" s="98">
        <v>0</v>
      </c>
      <c r="F47" s="98">
        <v>0.5</v>
      </c>
    </row>
    <row r="48" spans="1:6">
      <c r="A48" s="95" t="s">
        <v>49</v>
      </c>
      <c r="B48" s="96" t="s">
        <v>357</v>
      </c>
      <c r="C48" s="98">
        <v>0</v>
      </c>
      <c r="D48" s="98">
        <v>0</v>
      </c>
      <c r="E48" s="102">
        <v>0.5</v>
      </c>
      <c r="F48" s="98">
        <v>0.5</v>
      </c>
    </row>
    <row r="49" spans="1:6">
      <c r="A49" s="95" t="s">
        <v>26</v>
      </c>
      <c r="B49" s="96" t="s">
        <v>358</v>
      </c>
      <c r="C49" s="97">
        <v>0.4</v>
      </c>
      <c r="D49" s="98">
        <v>0</v>
      </c>
      <c r="E49" s="98">
        <v>0</v>
      </c>
      <c r="F49" s="98">
        <v>0.4</v>
      </c>
    </row>
    <row r="50" spans="1:6">
      <c r="A50" s="95" t="s">
        <v>51</v>
      </c>
      <c r="B50" s="106" t="s">
        <v>102</v>
      </c>
      <c r="C50" s="98">
        <v>0</v>
      </c>
      <c r="D50" s="97">
        <v>0.4</v>
      </c>
      <c r="E50" s="98">
        <v>0</v>
      </c>
      <c r="F50" s="98">
        <v>0.4</v>
      </c>
    </row>
    <row r="51" spans="1:6">
      <c r="A51" s="105" t="s">
        <v>148</v>
      </c>
      <c r="B51" s="106" t="s">
        <v>359</v>
      </c>
      <c r="C51" s="98">
        <v>0</v>
      </c>
      <c r="D51" s="97">
        <v>0.4</v>
      </c>
      <c r="E51" s="98">
        <v>0</v>
      </c>
      <c r="F51" s="98">
        <v>0.4</v>
      </c>
    </row>
    <row r="52" spans="1:6">
      <c r="A52" s="105" t="s">
        <v>360</v>
      </c>
      <c r="B52" s="106" t="s">
        <v>361</v>
      </c>
      <c r="C52" s="98">
        <v>0</v>
      </c>
      <c r="D52" s="97">
        <v>0.4</v>
      </c>
      <c r="E52" s="98">
        <v>0</v>
      </c>
      <c r="F52" s="98">
        <v>0.4</v>
      </c>
    </row>
    <row r="53" spans="1:6">
      <c r="A53" s="95" t="s">
        <v>32</v>
      </c>
      <c r="B53" s="96" t="s">
        <v>362</v>
      </c>
      <c r="C53" s="98">
        <v>0</v>
      </c>
      <c r="D53" s="97">
        <v>0.17</v>
      </c>
      <c r="E53" s="102">
        <v>0.2</v>
      </c>
      <c r="F53" s="98">
        <v>0.37</v>
      </c>
    </row>
    <row r="54" spans="1:6">
      <c r="A54" s="95" t="s">
        <v>49</v>
      </c>
      <c r="B54" s="96" t="s">
        <v>363</v>
      </c>
      <c r="C54" s="98">
        <v>0</v>
      </c>
      <c r="D54" s="97">
        <v>0.17</v>
      </c>
      <c r="E54" s="102">
        <v>0.17</v>
      </c>
      <c r="F54" s="98">
        <v>0.34</v>
      </c>
    </row>
    <row r="55" spans="1:6">
      <c r="A55" s="95" t="s">
        <v>49</v>
      </c>
      <c r="B55" s="106" t="s">
        <v>364</v>
      </c>
      <c r="C55" s="98">
        <v>0</v>
      </c>
      <c r="D55" s="97">
        <v>0.33</v>
      </c>
      <c r="E55" s="98">
        <v>0</v>
      </c>
      <c r="F55" s="98">
        <v>0.33</v>
      </c>
    </row>
    <row r="56" spans="1:6">
      <c r="A56" s="105" t="s">
        <v>321</v>
      </c>
      <c r="B56" s="106" t="s">
        <v>365</v>
      </c>
      <c r="C56" s="98">
        <v>0</v>
      </c>
      <c r="D56" s="97">
        <v>0.33</v>
      </c>
      <c r="E56" s="98">
        <v>0</v>
      </c>
      <c r="F56" s="98">
        <v>0.33</v>
      </c>
    </row>
    <row r="57" spans="1:6">
      <c r="A57" s="95" t="s">
        <v>49</v>
      </c>
      <c r="B57" s="96" t="s">
        <v>366</v>
      </c>
      <c r="C57" s="98">
        <v>0</v>
      </c>
      <c r="D57" s="98">
        <v>0</v>
      </c>
      <c r="E57" s="102">
        <v>0.33</v>
      </c>
      <c r="F57" s="98">
        <v>0.33</v>
      </c>
    </row>
    <row r="58" spans="1:6">
      <c r="A58" s="95" t="s">
        <v>64</v>
      </c>
      <c r="B58" s="96" t="s">
        <v>367</v>
      </c>
      <c r="C58" s="97">
        <v>0.25</v>
      </c>
      <c r="D58" s="98">
        <v>0</v>
      </c>
      <c r="E58" s="98">
        <v>0</v>
      </c>
      <c r="F58" s="98">
        <v>0.25</v>
      </c>
    </row>
    <row r="59" spans="1:6">
      <c r="A59" s="95" t="s">
        <v>64</v>
      </c>
      <c r="B59" s="96" t="s">
        <v>368</v>
      </c>
      <c r="C59" s="97">
        <v>0.25</v>
      </c>
      <c r="D59" s="98">
        <v>0</v>
      </c>
      <c r="E59" s="98">
        <v>0</v>
      </c>
      <c r="F59" s="98">
        <v>0.25</v>
      </c>
    </row>
    <row r="60" spans="1:6">
      <c r="A60" s="95" t="s">
        <v>64</v>
      </c>
      <c r="B60" s="96" t="s">
        <v>369</v>
      </c>
      <c r="C60" s="97">
        <v>0.25</v>
      </c>
      <c r="D60" s="98">
        <v>0</v>
      </c>
      <c r="E60" s="98">
        <v>0</v>
      </c>
      <c r="F60" s="98">
        <v>0.25</v>
      </c>
    </row>
    <row r="61" spans="1:6">
      <c r="A61" s="95" t="s">
        <v>64</v>
      </c>
      <c r="B61" s="96" t="s">
        <v>370</v>
      </c>
      <c r="C61" s="97">
        <v>0.25</v>
      </c>
      <c r="D61" s="98">
        <v>0</v>
      </c>
      <c r="E61" s="98">
        <v>0</v>
      </c>
      <c r="F61" s="98">
        <v>0.25</v>
      </c>
    </row>
    <row r="62" spans="1:6">
      <c r="A62" s="95" t="s">
        <v>151</v>
      </c>
      <c r="B62" s="96" t="s">
        <v>371</v>
      </c>
      <c r="C62" s="97">
        <v>0.25</v>
      </c>
      <c r="D62" s="98">
        <v>0</v>
      </c>
      <c r="E62" s="98">
        <v>0</v>
      </c>
      <c r="F62" s="98">
        <v>0.25</v>
      </c>
    </row>
    <row r="63" spans="1:6">
      <c r="A63" s="95" t="s">
        <v>26</v>
      </c>
      <c r="B63" s="96" t="s">
        <v>372</v>
      </c>
      <c r="C63" s="97">
        <v>0.2</v>
      </c>
      <c r="D63" s="98">
        <v>0</v>
      </c>
      <c r="E63" s="98">
        <v>0</v>
      </c>
      <c r="F63" s="98">
        <v>0.2</v>
      </c>
    </row>
    <row r="64" spans="1:6">
      <c r="A64" s="95" t="s">
        <v>26</v>
      </c>
      <c r="B64" s="96" t="s">
        <v>373</v>
      </c>
      <c r="C64" s="97">
        <v>0.2</v>
      </c>
      <c r="D64" s="98">
        <v>0</v>
      </c>
      <c r="E64" s="98">
        <v>0</v>
      </c>
      <c r="F64" s="98">
        <v>0.2</v>
      </c>
    </row>
    <row r="65" spans="1:6">
      <c r="A65" s="95" t="s">
        <v>51</v>
      </c>
      <c r="B65" s="106" t="s">
        <v>374</v>
      </c>
      <c r="C65" s="98">
        <v>0</v>
      </c>
      <c r="D65" s="97">
        <v>0.2</v>
      </c>
      <c r="E65" s="98">
        <v>0</v>
      </c>
      <c r="F65" s="98">
        <v>0.2</v>
      </c>
    </row>
    <row r="66" spans="1:6">
      <c r="A66" s="105" t="s">
        <v>22</v>
      </c>
      <c r="B66" s="106" t="s">
        <v>375</v>
      </c>
      <c r="C66" s="98">
        <v>0</v>
      </c>
      <c r="D66" s="97">
        <v>0.2</v>
      </c>
      <c r="E66" s="98">
        <v>0</v>
      </c>
      <c r="F66" s="98">
        <v>0.2</v>
      </c>
    </row>
    <row r="67" spans="1:6">
      <c r="A67" s="105" t="s">
        <v>60</v>
      </c>
      <c r="B67" s="106" t="s">
        <v>376</v>
      </c>
      <c r="C67" s="98">
        <v>0</v>
      </c>
      <c r="D67" s="97">
        <v>0.2</v>
      </c>
      <c r="E67" s="98">
        <v>0</v>
      </c>
      <c r="F67" s="98">
        <v>0.2</v>
      </c>
    </row>
    <row r="68" spans="1:6">
      <c r="A68" s="105" t="s">
        <v>60</v>
      </c>
      <c r="B68" s="106" t="s">
        <v>377</v>
      </c>
      <c r="C68" s="98">
        <v>0</v>
      </c>
      <c r="D68" s="97">
        <v>0.2</v>
      </c>
      <c r="E68" s="98">
        <v>0</v>
      </c>
      <c r="F68" s="98">
        <v>0.2</v>
      </c>
    </row>
    <row r="69" spans="1:6">
      <c r="A69" s="105" t="s">
        <v>148</v>
      </c>
      <c r="B69" s="106" t="s">
        <v>378</v>
      </c>
      <c r="C69" s="98">
        <v>0</v>
      </c>
      <c r="D69" s="97">
        <v>0.2</v>
      </c>
      <c r="E69" s="98">
        <v>0</v>
      </c>
      <c r="F69" s="98">
        <v>0.2</v>
      </c>
    </row>
    <row r="70" spans="1:6">
      <c r="A70" s="105" t="s">
        <v>148</v>
      </c>
      <c r="B70" s="106" t="s">
        <v>379</v>
      </c>
      <c r="C70" s="98">
        <v>0</v>
      </c>
      <c r="D70" s="97">
        <v>0.2</v>
      </c>
      <c r="E70" s="98">
        <v>0</v>
      </c>
      <c r="F70" s="98">
        <v>0.2</v>
      </c>
    </row>
    <row r="71" spans="1:6">
      <c r="A71" s="105" t="s">
        <v>360</v>
      </c>
      <c r="B71" s="106" t="s">
        <v>380</v>
      </c>
      <c r="C71" s="98">
        <v>0</v>
      </c>
      <c r="D71" s="97">
        <v>0.2</v>
      </c>
      <c r="E71" s="98">
        <v>0</v>
      </c>
      <c r="F71" s="98">
        <v>0.2</v>
      </c>
    </row>
    <row r="72" spans="1:6">
      <c r="A72" s="105" t="s">
        <v>360</v>
      </c>
      <c r="B72" s="106" t="s">
        <v>381</v>
      </c>
      <c r="C72" s="98">
        <v>0</v>
      </c>
      <c r="D72" s="97">
        <v>0.2</v>
      </c>
      <c r="E72" s="98">
        <v>0</v>
      </c>
      <c r="F72" s="98">
        <v>0.2</v>
      </c>
    </row>
    <row r="73" spans="1:6">
      <c r="A73" s="95" t="s">
        <v>32</v>
      </c>
      <c r="B73" s="96" t="s">
        <v>382</v>
      </c>
      <c r="C73" s="98">
        <v>0</v>
      </c>
      <c r="D73" s="98">
        <v>0</v>
      </c>
      <c r="E73" s="102">
        <v>0.2</v>
      </c>
      <c r="F73" s="98">
        <v>0.2</v>
      </c>
    </row>
    <row r="74" spans="1:6">
      <c r="A74" s="95" t="s">
        <v>151</v>
      </c>
      <c r="B74" s="96" t="s">
        <v>383</v>
      </c>
      <c r="C74" s="98">
        <v>0</v>
      </c>
      <c r="D74" s="98">
        <v>0</v>
      </c>
      <c r="E74" s="102">
        <v>0.2</v>
      </c>
      <c r="F74" s="98">
        <v>0.2</v>
      </c>
    </row>
    <row r="75" spans="1:6">
      <c r="A75" s="95" t="s">
        <v>151</v>
      </c>
      <c r="B75" s="96" t="s">
        <v>384</v>
      </c>
      <c r="C75" s="98">
        <v>0</v>
      </c>
      <c r="D75" s="98">
        <v>0</v>
      </c>
      <c r="E75" s="102">
        <v>0.2</v>
      </c>
      <c r="F75" s="98">
        <v>0.2</v>
      </c>
    </row>
    <row r="76" spans="1:6">
      <c r="A76" s="95" t="s">
        <v>151</v>
      </c>
      <c r="B76" s="96" t="s">
        <v>257</v>
      </c>
      <c r="C76" s="98">
        <v>0</v>
      </c>
      <c r="D76" s="98">
        <v>0</v>
      </c>
      <c r="E76" s="102">
        <v>0.2</v>
      </c>
      <c r="F76" s="98">
        <v>0.2</v>
      </c>
    </row>
    <row r="77" spans="1:6">
      <c r="A77" s="105" t="s">
        <v>321</v>
      </c>
      <c r="B77" s="96" t="s">
        <v>385</v>
      </c>
      <c r="C77" s="98">
        <v>0</v>
      </c>
      <c r="D77" s="98">
        <v>0</v>
      </c>
      <c r="E77" s="102">
        <v>0.2</v>
      </c>
      <c r="F77" s="98">
        <v>0.2</v>
      </c>
    </row>
    <row r="78" spans="1:6">
      <c r="A78" s="105" t="s">
        <v>32</v>
      </c>
      <c r="B78" s="106" t="s">
        <v>386</v>
      </c>
      <c r="C78" s="98">
        <v>0</v>
      </c>
      <c r="D78" s="97">
        <v>0.17</v>
      </c>
      <c r="E78" s="98">
        <v>0</v>
      </c>
      <c r="F78" s="98">
        <v>0.17</v>
      </c>
    </row>
    <row r="79" spans="1:6">
      <c r="A79" s="105" t="s">
        <v>321</v>
      </c>
      <c r="B79" s="107" t="s">
        <v>387</v>
      </c>
      <c r="C79" s="98">
        <v>0</v>
      </c>
      <c r="D79" s="97">
        <v>0.17</v>
      </c>
      <c r="E79" s="98">
        <v>0</v>
      </c>
      <c r="F79" s="98">
        <v>0.17</v>
      </c>
    </row>
    <row r="80" spans="1:6">
      <c r="A80" s="105" t="s">
        <v>321</v>
      </c>
      <c r="B80" s="106" t="s">
        <v>388</v>
      </c>
      <c r="C80" s="98">
        <v>0</v>
      </c>
      <c r="D80" s="97">
        <v>0.17</v>
      </c>
      <c r="E80" s="98">
        <v>0</v>
      </c>
      <c r="F80" s="98">
        <v>0.17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3"/>
  <sheetViews>
    <sheetView workbookViewId="0"/>
  </sheetViews>
  <sheetFormatPr baseColWidth="10" defaultColWidth="14.42578125" defaultRowHeight="15" customHeight="1"/>
  <cols>
    <col min="1" max="2" width="28.85546875" customWidth="1"/>
  </cols>
  <sheetData>
    <row r="1" spans="1:6">
      <c r="A1" s="81"/>
      <c r="B1" s="81"/>
      <c r="C1" s="81"/>
      <c r="D1" s="81"/>
      <c r="E1" s="81"/>
      <c r="F1" s="81"/>
    </row>
    <row r="2" spans="1:6" ht="86.25" customHeight="1">
      <c r="A2" s="129"/>
      <c r="B2" s="121"/>
      <c r="C2" s="121"/>
      <c r="D2" s="121"/>
      <c r="E2" s="121"/>
      <c r="F2" s="130"/>
    </row>
    <row r="3" spans="1:6" ht="15.75">
      <c r="A3" s="134" t="s">
        <v>389</v>
      </c>
      <c r="B3" s="132"/>
      <c r="C3" s="132"/>
      <c r="D3" s="132"/>
      <c r="E3" s="132"/>
      <c r="F3" s="133"/>
    </row>
    <row r="4" spans="1:6">
      <c r="A4" s="83" t="s">
        <v>69</v>
      </c>
      <c r="B4" s="84" t="s">
        <v>70</v>
      </c>
      <c r="C4" s="85" t="s">
        <v>390</v>
      </c>
      <c r="D4" s="85" t="s">
        <v>391</v>
      </c>
      <c r="E4" s="85" t="s">
        <v>392</v>
      </c>
      <c r="F4" s="86" t="s">
        <v>146</v>
      </c>
    </row>
    <row r="5" spans="1:6">
      <c r="A5" s="105" t="s">
        <v>26</v>
      </c>
      <c r="B5" s="106" t="s">
        <v>326</v>
      </c>
      <c r="C5" s="97">
        <v>1.5</v>
      </c>
      <c r="D5" s="97">
        <v>1.6</v>
      </c>
      <c r="E5" s="102">
        <v>1.8</v>
      </c>
      <c r="F5" s="90">
        <f t="shared" ref="F5:F22" si="0">E5+D5+C5</f>
        <v>4.9000000000000004</v>
      </c>
    </row>
    <row r="6" spans="1:6">
      <c r="A6" s="105" t="s">
        <v>57</v>
      </c>
      <c r="B6" s="106" t="s">
        <v>393</v>
      </c>
      <c r="C6" s="97">
        <v>1.2</v>
      </c>
      <c r="D6" s="97">
        <v>1.4</v>
      </c>
      <c r="E6" s="102">
        <v>1.75</v>
      </c>
      <c r="F6" s="90">
        <f t="shared" si="0"/>
        <v>4.3499999999999996</v>
      </c>
    </row>
    <row r="7" spans="1:6">
      <c r="A7" s="105" t="s">
        <v>26</v>
      </c>
      <c r="B7" s="106" t="s">
        <v>303</v>
      </c>
      <c r="C7" s="97">
        <v>0.25</v>
      </c>
      <c r="D7" s="97">
        <v>1.2</v>
      </c>
      <c r="E7" s="102">
        <v>1</v>
      </c>
      <c r="F7" s="90">
        <f t="shared" si="0"/>
        <v>2.4500000000000002</v>
      </c>
    </row>
    <row r="8" spans="1:6">
      <c r="A8" s="105" t="s">
        <v>49</v>
      </c>
      <c r="B8" s="106" t="s">
        <v>394</v>
      </c>
      <c r="C8" s="97">
        <v>1</v>
      </c>
      <c r="D8" s="97">
        <v>1.4</v>
      </c>
      <c r="E8" s="102">
        <v>0</v>
      </c>
      <c r="F8" s="90">
        <f t="shared" si="0"/>
        <v>2.4</v>
      </c>
    </row>
    <row r="9" spans="1:6">
      <c r="A9" s="105" t="s">
        <v>395</v>
      </c>
      <c r="B9" s="106" t="s">
        <v>396</v>
      </c>
      <c r="C9" s="97">
        <v>0.4</v>
      </c>
      <c r="D9" s="97">
        <v>1</v>
      </c>
      <c r="E9" s="102">
        <v>0.75</v>
      </c>
      <c r="F9" s="90">
        <f t="shared" si="0"/>
        <v>2.15</v>
      </c>
    </row>
    <row r="10" spans="1:6">
      <c r="A10" s="105" t="s">
        <v>59</v>
      </c>
      <c r="B10" s="106" t="s">
        <v>397</v>
      </c>
      <c r="C10" s="97">
        <v>0.2</v>
      </c>
      <c r="D10" s="97">
        <v>0.8</v>
      </c>
      <c r="E10" s="102">
        <v>1</v>
      </c>
      <c r="F10" s="90">
        <f t="shared" si="0"/>
        <v>2</v>
      </c>
    </row>
    <row r="11" spans="1:6">
      <c r="A11" s="105" t="s">
        <v>395</v>
      </c>
      <c r="B11" s="106" t="s">
        <v>398</v>
      </c>
      <c r="C11" s="97">
        <v>0.6</v>
      </c>
      <c r="D11" s="97">
        <v>0.75</v>
      </c>
      <c r="E11" s="102">
        <v>0.4</v>
      </c>
      <c r="F11" s="90">
        <f t="shared" si="0"/>
        <v>1.75</v>
      </c>
    </row>
    <row r="12" spans="1:6">
      <c r="A12" s="105" t="s">
        <v>399</v>
      </c>
      <c r="B12" s="106" t="s">
        <v>400</v>
      </c>
      <c r="C12" s="97">
        <v>0.75</v>
      </c>
      <c r="D12" s="97">
        <v>0.5</v>
      </c>
      <c r="E12" s="102">
        <v>0.25</v>
      </c>
      <c r="F12" s="90">
        <f t="shared" si="0"/>
        <v>1.5</v>
      </c>
    </row>
    <row r="13" spans="1:6">
      <c r="A13" s="105" t="s">
        <v>59</v>
      </c>
      <c r="B13" s="106" t="s">
        <v>401</v>
      </c>
      <c r="C13" s="97">
        <v>0.2</v>
      </c>
      <c r="D13" s="97">
        <v>0.6</v>
      </c>
      <c r="E13" s="102">
        <v>0.5</v>
      </c>
      <c r="F13" s="90">
        <f t="shared" si="0"/>
        <v>1.3</v>
      </c>
    </row>
    <row r="14" spans="1:6">
      <c r="A14" s="105" t="s">
        <v>57</v>
      </c>
      <c r="B14" s="106" t="s">
        <v>402</v>
      </c>
      <c r="C14" s="97">
        <v>0.6</v>
      </c>
      <c r="D14" s="97">
        <v>0.4</v>
      </c>
      <c r="E14" s="102">
        <v>0.25</v>
      </c>
      <c r="F14" s="90">
        <f t="shared" si="0"/>
        <v>1.25</v>
      </c>
    </row>
    <row r="15" spans="1:6">
      <c r="A15" s="105" t="s">
        <v>49</v>
      </c>
      <c r="B15" s="106" t="s">
        <v>403</v>
      </c>
      <c r="C15" s="97">
        <v>0.75</v>
      </c>
      <c r="D15" s="97">
        <v>0.2</v>
      </c>
      <c r="E15" s="102">
        <v>0.2</v>
      </c>
      <c r="F15" s="90">
        <f t="shared" si="0"/>
        <v>1.1499999999999999</v>
      </c>
    </row>
    <row r="16" spans="1:6">
      <c r="A16" s="105" t="s">
        <v>49</v>
      </c>
      <c r="B16" s="106" t="s">
        <v>404</v>
      </c>
      <c r="C16" s="97">
        <v>0.75</v>
      </c>
      <c r="D16" s="97">
        <v>0</v>
      </c>
      <c r="E16" s="102">
        <v>0.4</v>
      </c>
      <c r="F16" s="90">
        <f t="shared" si="0"/>
        <v>1.1499999999999999</v>
      </c>
    </row>
    <row r="17" spans="1:6">
      <c r="A17" s="105" t="s">
        <v>57</v>
      </c>
      <c r="B17" s="106" t="s">
        <v>405</v>
      </c>
      <c r="C17" s="97">
        <v>0.2</v>
      </c>
      <c r="D17" s="97">
        <v>0.6</v>
      </c>
      <c r="E17" s="102">
        <v>0</v>
      </c>
      <c r="F17" s="90">
        <f t="shared" si="0"/>
        <v>0.8</v>
      </c>
    </row>
    <row r="18" spans="1:6">
      <c r="A18" s="105" t="s">
        <v>26</v>
      </c>
      <c r="B18" s="106" t="s">
        <v>406</v>
      </c>
      <c r="C18" s="97">
        <v>0</v>
      </c>
      <c r="D18" s="97">
        <v>0.8</v>
      </c>
      <c r="E18" s="102">
        <v>0</v>
      </c>
      <c r="F18" s="90">
        <f t="shared" si="0"/>
        <v>0.8</v>
      </c>
    </row>
    <row r="19" spans="1:6">
      <c r="A19" s="105" t="s">
        <v>26</v>
      </c>
      <c r="B19" s="106" t="s">
        <v>407</v>
      </c>
      <c r="C19" s="97">
        <v>0.75</v>
      </c>
      <c r="D19" s="97">
        <v>0</v>
      </c>
      <c r="E19" s="102"/>
      <c r="F19" s="90">
        <f t="shared" si="0"/>
        <v>0.75</v>
      </c>
    </row>
    <row r="20" spans="1:6">
      <c r="A20" s="105" t="s">
        <v>395</v>
      </c>
      <c r="B20" s="106" t="s">
        <v>408</v>
      </c>
      <c r="C20" s="97">
        <v>0.4</v>
      </c>
      <c r="D20" s="97">
        <v>0.25</v>
      </c>
      <c r="E20" s="102"/>
      <c r="F20" s="90">
        <f t="shared" si="0"/>
        <v>0.65</v>
      </c>
    </row>
    <row r="21" spans="1:6">
      <c r="A21" s="105" t="s">
        <v>57</v>
      </c>
      <c r="B21" s="106" t="s">
        <v>409</v>
      </c>
      <c r="C21" s="97">
        <v>0.4</v>
      </c>
      <c r="D21" s="97">
        <v>0.2</v>
      </c>
      <c r="E21" s="102"/>
      <c r="F21" s="90">
        <f t="shared" si="0"/>
        <v>0.60000000000000009</v>
      </c>
    </row>
    <row r="22" spans="1:6">
      <c r="A22" s="105" t="s">
        <v>57</v>
      </c>
      <c r="B22" s="106" t="s">
        <v>410</v>
      </c>
      <c r="C22" s="97">
        <v>0</v>
      </c>
      <c r="D22" s="97">
        <v>0.6</v>
      </c>
      <c r="E22" s="102"/>
      <c r="F22" s="90">
        <f t="shared" si="0"/>
        <v>0.6</v>
      </c>
    </row>
    <row r="23" spans="1:6">
      <c r="A23" s="105" t="s">
        <v>57</v>
      </c>
      <c r="B23" s="106" t="s">
        <v>411</v>
      </c>
      <c r="C23" s="97">
        <v>0</v>
      </c>
      <c r="D23" s="97">
        <v>0.6</v>
      </c>
      <c r="E23" s="102"/>
      <c r="F23" s="98">
        <v>0.6</v>
      </c>
    </row>
    <row r="24" spans="1:6">
      <c r="A24" s="105" t="s">
        <v>49</v>
      </c>
      <c r="B24" s="106" t="s">
        <v>412</v>
      </c>
      <c r="C24" s="97">
        <v>0</v>
      </c>
      <c r="D24" s="97">
        <v>0.6</v>
      </c>
      <c r="E24" s="102"/>
      <c r="F24" s="98">
        <v>0.6</v>
      </c>
    </row>
    <row r="25" spans="1:6">
      <c r="A25" s="105" t="s">
        <v>49</v>
      </c>
      <c r="B25" s="106" t="s">
        <v>413</v>
      </c>
      <c r="C25" s="97">
        <v>0</v>
      </c>
      <c r="D25" s="97">
        <v>0.6</v>
      </c>
      <c r="E25" s="102"/>
      <c r="F25" s="98">
        <v>0.6</v>
      </c>
    </row>
    <row r="26" spans="1:6">
      <c r="A26" s="105" t="s">
        <v>399</v>
      </c>
      <c r="B26" s="106" t="s">
        <v>414</v>
      </c>
      <c r="C26" s="97">
        <v>0.5</v>
      </c>
      <c r="D26" s="97">
        <v>0</v>
      </c>
      <c r="E26" s="102"/>
      <c r="F26" s="98">
        <v>0.5</v>
      </c>
    </row>
    <row r="27" spans="1:6">
      <c r="A27" s="105" t="s">
        <v>26</v>
      </c>
      <c r="B27" s="106" t="s">
        <v>296</v>
      </c>
      <c r="C27" s="97">
        <v>0.5</v>
      </c>
      <c r="D27" s="97">
        <v>0</v>
      </c>
      <c r="E27" s="102"/>
      <c r="F27" s="98">
        <v>0.5</v>
      </c>
    </row>
    <row r="28" spans="1:6">
      <c r="A28" s="105" t="s">
        <v>26</v>
      </c>
      <c r="B28" s="106" t="s">
        <v>415</v>
      </c>
      <c r="C28" s="97">
        <v>0.5</v>
      </c>
      <c r="D28" s="97">
        <v>0</v>
      </c>
      <c r="E28" s="102"/>
      <c r="F28" s="98">
        <v>0.5</v>
      </c>
    </row>
    <row r="29" spans="1:6">
      <c r="A29" s="105" t="s">
        <v>399</v>
      </c>
      <c r="B29" s="106" t="s">
        <v>416</v>
      </c>
      <c r="C29" s="97">
        <v>0</v>
      </c>
      <c r="D29" s="97">
        <v>0.5</v>
      </c>
      <c r="E29" s="102"/>
      <c r="F29" s="98">
        <v>0.5</v>
      </c>
    </row>
    <row r="30" spans="1:6">
      <c r="A30" s="105" t="s">
        <v>26</v>
      </c>
      <c r="B30" s="106" t="s">
        <v>417</v>
      </c>
      <c r="C30" s="97">
        <v>0.25</v>
      </c>
      <c r="D30" s="97">
        <v>0.2</v>
      </c>
      <c r="E30" s="102"/>
      <c r="F30" s="98">
        <v>0.45</v>
      </c>
    </row>
    <row r="31" spans="1:6">
      <c r="A31" s="105" t="s">
        <v>59</v>
      </c>
      <c r="B31" s="106" t="s">
        <v>418</v>
      </c>
      <c r="C31" s="97">
        <v>0</v>
      </c>
      <c r="D31" s="97">
        <v>0.4</v>
      </c>
      <c r="E31" s="102"/>
      <c r="F31" s="98">
        <v>0.4</v>
      </c>
    </row>
    <row r="32" spans="1:6">
      <c r="A32" s="105" t="s">
        <v>26</v>
      </c>
      <c r="B32" s="106" t="s">
        <v>372</v>
      </c>
      <c r="C32" s="97">
        <v>0</v>
      </c>
      <c r="D32" s="97">
        <v>0.2</v>
      </c>
      <c r="E32" s="102"/>
      <c r="F32" s="98">
        <v>0.2</v>
      </c>
    </row>
    <row r="33" spans="1:6">
      <c r="A33" s="105" t="s">
        <v>26</v>
      </c>
      <c r="B33" s="106" t="s">
        <v>295</v>
      </c>
      <c r="C33" s="97">
        <v>0</v>
      </c>
      <c r="D33" s="97">
        <v>0.2</v>
      </c>
      <c r="E33" s="102"/>
      <c r="F33" s="98">
        <v>0.2</v>
      </c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3"/>
  <sheetViews>
    <sheetView workbookViewId="0"/>
  </sheetViews>
  <sheetFormatPr baseColWidth="10" defaultColWidth="14.42578125" defaultRowHeight="15" customHeight="1"/>
  <cols>
    <col min="1" max="2" width="31" customWidth="1"/>
  </cols>
  <sheetData>
    <row r="1" spans="1:5">
      <c r="A1" s="81"/>
      <c r="B1" s="81"/>
      <c r="C1" s="81"/>
      <c r="D1" s="81"/>
      <c r="E1" s="81"/>
    </row>
    <row r="2" spans="1:5">
      <c r="A2" s="81"/>
      <c r="B2" s="81"/>
      <c r="C2" s="81"/>
      <c r="D2" s="81"/>
      <c r="E2" s="81"/>
    </row>
    <row r="3" spans="1:5" ht="75.75" customHeight="1">
      <c r="A3" s="129"/>
      <c r="B3" s="121"/>
      <c r="C3" s="121"/>
      <c r="D3" s="121"/>
      <c r="E3" s="130"/>
    </row>
    <row r="4" spans="1:5" ht="15.75">
      <c r="A4" s="134" t="s">
        <v>419</v>
      </c>
      <c r="B4" s="132"/>
      <c r="C4" s="132"/>
      <c r="D4" s="132"/>
      <c r="E4" s="133"/>
    </row>
    <row r="5" spans="1:5">
      <c r="A5" s="83" t="s">
        <v>69</v>
      </c>
      <c r="B5" s="84" t="s">
        <v>70</v>
      </c>
      <c r="C5" s="85" t="s">
        <v>266</v>
      </c>
      <c r="D5" s="85" t="s">
        <v>392</v>
      </c>
      <c r="E5" s="86" t="s">
        <v>146</v>
      </c>
    </row>
    <row r="6" spans="1:5">
      <c r="A6" s="95" t="s">
        <v>420</v>
      </c>
      <c r="B6" s="104" t="s">
        <v>231</v>
      </c>
      <c r="C6" s="89">
        <v>1.4</v>
      </c>
      <c r="D6" s="89">
        <v>2</v>
      </c>
      <c r="E6" s="101">
        <f t="shared" ref="E6:E13" si="0">C6+D6</f>
        <v>3.4</v>
      </c>
    </row>
    <row r="7" spans="1:5">
      <c r="A7" s="95" t="s">
        <v>420</v>
      </c>
      <c r="B7" s="96" t="s">
        <v>248</v>
      </c>
      <c r="C7" s="97">
        <v>1.2</v>
      </c>
      <c r="D7" s="97">
        <v>1</v>
      </c>
      <c r="E7" s="101">
        <f t="shared" si="0"/>
        <v>2.2000000000000002</v>
      </c>
    </row>
    <row r="8" spans="1:5">
      <c r="A8" s="87" t="s">
        <v>59</v>
      </c>
      <c r="B8" s="88" t="s">
        <v>421</v>
      </c>
      <c r="C8" s="89">
        <v>1.2</v>
      </c>
      <c r="D8" s="89">
        <v>0.5</v>
      </c>
      <c r="E8" s="101">
        <f t="shared" si="0"/>
        <v>1.7</v>
      </c>
    </row>
    <row r="9" spans="1:5">
      <c r="A9" s="105" t="s">
        <v>420</v>
      </c>
      <c r="B9" s="106" t="s">
        <v>335</v>
      </c>
      <c r="C9" s="97">
        <v>0.4</v>
      </c>
      <c r="D9" s="97">
        <v>0.5</v>
      </c>
      <c r="E9" s="101">
        <f t="shared" si="0"/>
        <v>0.9</v>
      </c>
    </row>
    <row r="10" spans="1:5">
      <c r="A10" s="105" t="s">
        <v>59</v>
      </c>
      <c r="B10" s="106" t="s">
        <v>422</v>
      </c>
      <c r="C10" s="97">
        <v>0.4</v>
      </c>
      <c r="D10" s="97">
        <v>0</v>
      </c>
      <c r="E10" s="101">
        <f t="shared" si="0"/>
        <v>0.4</v>
      </c>
    </row>
    <row r="11" spans="1:5">
      <c r="A11" s="105" t="s">
        <v>420</v>
      </c>
      <c r="B11" s="106" t="s">
        <v>423</v>
      </c>
      <c r="C11" s="97">
        <v>0.4</v>
      </c>
      <c r="D11" s="97">
        <v>0</v>
      </c>
      <c r="E11" s="101">
        <f t="shared" si="0"/>
        <v>0.4</v>
      </c>
    </row>
    <row r="12" spans="1:5">
      <c r="A12" s="105" t="s">
        <v>59</v>
      </c>
      <c r="B12" s="106" t="s">
        <v>424</v>
      </c>
      <c r="C12" s="97">
        <v>0.2</v>
      </c>
      <c r="D12" s="97">
        <v>0</v>
      </c>
      <c r="E12" s="101">
        <f t="shared" si="0"/>
        <v>0.2</v>
      </c>
    </row>
    <row r="13" spans="1:5">
      <c r="A13" s="105" t="s">
        <v>420</v>
      </c>
      <c r="B13" s="106" t="s">
        <v>385</v>
      </c>
      <c r="C13" s="97">
        <v>0.2</v>
      </c>
      <c r="D13" s="97">
        <v>0</v>
      </c>
      <c r="E13" s="101">
        <f t="shared" si="0"/>
        <v>0.2</v>
      </c>
    </row>
  </sheetData>
  <mergeCells count="2">
    <mergeCell ref="A3:E3"/>
    <mergeCell ref="A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CLUBES</vt:lpstr>
      <vt:lpstr>GOLEADOR</vt:lpstr>
      <vt:lpstr>VMV</vt:lpstr>
      <vt:lpstr>GOLEADOR VARONES</vt:lpstr>
      <vt:lpstr>GOLEADORA DAMAS</vt:lpstr>
      <vt:lpstr>GOLEADOR SUB23</vt:lpstr>
      <vt:lpstr>GOLEADOR CADETES</vt:lpstr>
      <vt:lpstr>GOLEADOR SUB19</vt:lpstr>
      <vt:lpstr>GOLEADORA SUB20 DAMAS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OWNER</cp:lastModifiedBy>
  <dcterms:created xsi:type="dcterms:W3CDTF">2022-09-09T13:44:45Z</dcterms:created>
  <dcterms:modified xsi:type="dcterms:W3CDTF">2025-08-07T17:33:06Z</dcterms:modified>
</cp:coreProperties>
</file>